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高等学校別生徒数・教員数R4" sheetId="1" r:id="rId1"/>
    <sheet name="R3" sheetId="2" r:id="rId2"/>
    <sheet name="R2" sheetId="3" r:id="rId3"/>
    <sheet name="R1" sheetId="4" r:id="rId4"/>
    <sheet name="H30" sheetId="5" r:id="rId5"/>
    <sheet name="H29" sheetId="6" r:id="rId6"/>
    <sheet name="H28" sheetId="7" r:id="rId7"/>
    <sheet name="H27" sheetId="8" r:id="rId8"/>
    <sheet name="H26" sheetId="9" r:id="rId9"/>
    <sheet name="H25" sheetId="10" r:id="rId10"/>
    <sheet name="H24" sheetId="11" r:id="rId11"/>
    <sheet name="H23" sheetId="12" r:id="rId12"/>
    <sheet name="H22" sheetId="13" r:id="rId13"/>
    <sheet name="H21" sheetId="14" r:id="rId14"/>
    <sheet name="H20" sheetId="15" r:id="rId15"/>
  </sheets>
  <definedNames>
    <definedName name="_xlnm.Print_Area" localSheetId="14">'H20'!$B$2:$Y$21</definedName>
    <definedName name="_xlnm.Print_Area" localSheetId="13">'H21'!$B$2:$Y$21</definedName>
    <definedName name="_xlnm.Print_Area" localSheetId="12">'H22'!$B$2:$Y$21</definedName>
    <definedName name="_xlnm.Print_Area" localSheetId="11">'H23'!$B$2:$Y$21</definedName>
    <definedName name="_xlnm.Print_Area" localSheetId="10">'H24'!$B$2:$Y$21</definedName>
    <definedName name="_xlnm.Print_Area" localSheetId="9">'H25'!$B$2:$Y$21</definedName>
    <definedName name="_xlnm.Print_Area" localSheetId="8">'H26'!$B$2:$Y$21</definedName>
    <definedName name="_xlnm.Print_Area" localSheetId="7">'H27'!$B$2:$Y$21</definedName>
    <definedName name="_xlnm.Print_Area" localSheetId="6">'H28'!$B$2:$Y$21</definedName>
    <definedName name="_xlnm.Print_Area" localSheetId="2">'R2'!$A$1:$Y$22</definedName>
    <definedName name="_xlnm.Print_Area" localSheetId="1">'R3'!$A$1:$Y$23</definedName>
    <definedName name="_xlnm.Print_Area" localSheetId="0">'高等学校別生徒数・教員数R4'!$A$1:$Y$23</definedName>
  </definedNames>
  <calcPr fullCalcOnLoad="1"/>
</workbook>
</file>

<file path=xl/sharedStrings.xml><?xml version="1.0" encoding="utf-8"?>
<sst xmlns="http://schemas.openxmlformats.org/spreadsheetml/2006/main" count="930" uniqueCount="51">
  <si>
    <t>学校名</t>
  </si>
  <si>
    <t>総数</t>
  </si>
  <si>
    <t>計</t>
  </si>
  <si>
    <t>男</t>
  </si>
  <si>
    <t>女</t>
  </si>
  <si>
    <t>1学年</t>
  </si>
  <si>
    <t>2学年</t>
  </si>
  <si>
    <t>3学年</t>
  </si>
  <si>
    <t>校長</t>
  </si>
  <si>
    <t>教頭</t>
  </si>
  <si>
    <t>教諭</t>
  </si>
  <si>
    <t>養教</t>
  </si>
  <si>
    <t>講師</t>
  </si>
  <si>
    <t>総    数</t>
  </si>
  <si>
    <t>通信制課程</t>
  </si>
  <si>
    <t>-</t>
  </si>
  <si>
    <t>-</t>
  </si>
  <si>
    <t>-</t>
  </si>
  <si>
    <t>-</t>
  </si>
  <si>
    <t>　　西仙北</t>
  </si>
  <si>
    <t>　　大曲農業</t>
  </si>
  <si>
    <t>　　大曲農業（太田分校）</t>
  </si>
  <si>
    <t>　　大曲</t>
  </si>
  <si>
    <t>　　大曲工業</t>
  </si>
  <si>
    <t>　　秋田修英</t>
  </si>
  <si>
    <t>生　徒　数（人）</t>
  </si>
  <si>
    <t>教　員　数（人）</t>
  </si>
  <si>
    <t>高等学校別生徒数・教員数</t>
  </si>
  <si>
    <t>助教</t>
  </si>
  <si>
    <t>-</t>
  </si>
  <si>
    <t>-</t>
  </si>
  <si>
    <t>資料：学校統計一覧</t>
  </si>
  <si>
    <t>（注）総数には通信制課程を含めない。</t>
  </si>
  <si>
    <t>-</t>
  </si>
  <si>
    <t>養助教</t>
  </si>
  <si>
    <t>平成20年5月1日現在</t>
  </si>
  <si>
    <t>平成21年5月1日現在</t>
  </si>
  <si>
    <t>平成22年5月1日現在</t>
  </si>
  <si>
    <t>平成23年5月1日現在</t>
  </si>
  <si>
    <t>平成24年5月1日現在</t>
  </si>
  <si>
    <t>平成25年5月1日現在</t>
  </si>
  <si>
    <t>平成26年5月1日現在</t>
  </si>
  <si>
    <t>平成27年5月1日現在</t>
  </si>
  <si>
    <t>平成28年5月1日現在</t>
  </si>
  <si>
    <t>平成29年5月1日現在</t>
  </si>
  <si>
    <t>平成30年5月1日現在</t>
  </si>
  <si>
    <t>令和元年5月1日現在</t>
  </si>
  <si>
    <t>令和２年5月1日現在</t>
  </si>
  <si>
    <t>令和３年5月1日現在</t>
  </si>
  <si>
    <t>全日制</t>
  </si>
  <si>
    <t>令和4年5月1日現在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</si>
</sst>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;[Red]#,###"/>
    <numFmt numFmtId="178" formatCode="#,###;[Red]#,###;&quot;-&quot;"/>
    <numFmt numFmtId="179" formatCode="#,##0;&quot;-&quot;"/>
    <numFmt numFmtId="180" formatCode="#,###;&quot;-&quot;"/>
    <numFmt numFmtId="181" formatCode="#,##0;[Red]\-#,##0;&quot;-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7000396251678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36" borderId="11" xfId="0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vertical="center"/>
    </xf>
    <xf numFmtId="181" fontId="9" fillId="0" borderId="12" xfId="0" applyNumberFormat="1" applyFont="1" applyFill="1" applyBorder="1" applyAlignment="1">
      <alignment vertical="center"/>
    </xf>
    <xf numFmtId="181" fontId="9" fillId="0" borderId="12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indent="3"/>
    </xf>
    <xf numFmtId="0" fontId="4" fillId="0" borderId="0" xfId="0" applyFont="1" applyAlignment="1">
      <alignment vertical="center"/>
    </xf>
    <xf numFmtId="181" fontId="9" fillId="0" borderId="16" xfId="0" applyNumberFormat="1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4"/>
  <sheetViews>
    <sheetView showGridLines="0" tabSelected="1" view="pageBreakPreview" zoomScaleSheetLayoutView="100" zoomScalePageLayoutView="0" workbookViewId="0" topLeftCell="A1">
      <selection activeCell="B6" sqref="B6:B9"/>
    </sheetView>
  </sheetViews>
  <sheetFormatPr defaultColWidth="9.00390625" defaultRowHeight="13.5"/>
  <cols>
    <col min="1" max="1" width="4.625" style="6" customWidth="1"/>
    <col min="2" max="2" width="25.875" style="6" customWidth="1"/>
    <col min="3" max="17" width="6.375" style="6" customWidth="1"/>
    <col min="18" max="25" width="6.375" style="1" customWidth="1"/>
    <col min="26" max="16384" width="9.00390625" style="6" customWidth="1"/>
  </cols>
  <sheetData>
    <row r="1" ht="12.75" thickBot="1"/>
    <row r="2" spans="2:25" ht="22.5" customHeight="1">
      <c r="B2" s="11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/>
      <c r="S2" s="14"/>
      <c r="T2" s="14"/>
      <c r="U2" s="14"/>
      <c r="V2" s="14"/>
      <c r="W2" s="14"/>
      <c r="X2" s="14"/>
      <c r="Y2" s="14"/>
    </row>
    <row r="3" spans="2:17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s="7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50</v>
      </c>
    </row>
    <row r="5" spans="2:17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5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7" t="s">
        <v>49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 t="s">
        <v>14</v>
      </c>
      <c r="P7" s="50"/>
      <c r="Q7" s="51"/>
      <c r="R7" s="42" t="s">
        <v>1</v>
      </c>
      <c r="S7" s="42" t="s">
        <v>8</v>
      </c>
      <c r="T7" s="42" t="s">
        <v>9</v>
      </c>
      <c r="U7" s="42" t="s">
        <v>10</v>
      </c>
      <c r="V7" s="42" t="s">
        <v>28</v>
      </c>
      <c r="W7" s="42" t="s">
        <v>11</v>
      </c>
      <c r="X7" s="42" t="s">
        <v>34</v>
      </c>
      <c r="Y7" s="42" t="s">
        <v>12</v>
      </c>
    </row>
    <row r="8" spans="2:25" ht="22.5" customHeight="1">
      <c r="B8" s="46"/>
      <c r="C8" s="44" t="s">
        <v>1</v>
      </c>
      <c r="D8" s="44"/>
      <c r="E8" s="45"/>
      <c r="F8" s="44" t="s">
        <v>5</v>
      </c>
      <c r="G8" s="44"/>
      <c r="H8" s="45"/>
      <c r="I8" s="44" t="s">
        <v>6</v>
      </c>
      <c r="J8" s="44"/>
      <c r="K8" s="45"/>
      <c r="L8" s="44" t="s">
        <v>7</v>
      </c>
      <c r="M8" s="44"/>
      <c r="N8" s="44"/>
      <c r="O8" s="52"/>
      <c r="P8" s="44"/>
      <c r="Q8" s="45"/>
      <c r="R8" s="43"/>
      <c r="S8" s="43"/>
      <c r="T8" s="43"/>
      <c r="U8" s="43"/>
      <c r="V8" s="43"/>
      <c r="W8" s="43"/>
      <c r="X8" s="43"/>
      <c r="Y8" s="43"/>
    </row>
    <row r="9" spans="2:25" ht="22.5" customHeight="1">
      <c r="B9" s="45"/>
      <c r="C9" s="40" t="s">
        <v>2</v>
      </c>
      <c r="D9" s="40" t="s">
        <v>3</v>
      </c>
      <c r="E9" s="40" t="s">
        <v>4</v>
      </c>
      <c r="F9" s="40" t="s">
        <v>2</v>
      </c>
      <c r="G9" s="40" t="s">
        <v>3</v>
      </c>
      <c r="H9" s="40" t="s">
        <v>4</v>
      </c>
      <c r="I9" s="40" t="s">
        <v>2</v>
      </c>
      <c r="J9" s="40" t="s">
        <v>3</v>
      </c>
      <c r="K9" s="40" t="s">
        <v>4</v>
      </c>
      <c r="L9" s="40" t="s">
        <v>2</v>
      </c>
      <c r="M9" s="40" t="s">
        <v>3</v>
      </c>
      <c r="N9" s="40" t="s">
        <v>4</v>
      </c>
      <c r="O9" s="40" t="s">
        <v>2</v>
      </c>
      <c r="P9" s="40" t="s">
        <v>3</v>
      </c>
      <c r="Q9" s="40" t="s">
        <v>4</v>
      </c>
      <c r="R9" s="40" t="s">
        <v>2</v>
      </c>
      <c r="S9" s="40" t="s">
        <v>2</v>
      </c>
      <c r="T9" s="40" t="s">
        <v>2</v>
      </c>
      <c r="U9" s="40" t="s">
        <v>2</v>
      </c>
      <c r="V9" s="40" t="s">
        <v>2</v>
      </c>
      <c r="W9" s="40" t="s">
        <v>2</v>
      </c>
      <c r="X9" s="40" t="s">
        <v>2</v>
      </c>
      <c r="Y9" s="40" t="s">
        <v>2</v>
      </c>
    </row>
    <row r="10" spans="2:25" ht="22.5" customHeight="1">
      <c r="B10" s="16" t="s">
        <v>13</v>
      </c>
      <c r="C10" s="19">
        <v>1639</v>
      </c>
      <c r="D10" s="19">
        <v>952</v>
      </c>
      <c r="E10" s="19">
        <v>687</v>
      </c>
      <c r="F10" s="19">
        <v>557</v>
      </c>
      <c r="G10" s="19">
        <v>307</v>
      </c>
      <c r="H10" s="19">
        <v>250</v>
      </c>
      <c r="I10" s="19">
        <v>529</v>
      </c>
      <c r="J10" s="19">
        <v>306</v>
      </c>
      <c r="K10" s="19">
        <v>223</v>
      </c>
      <c r="L10" s="19">
        <v>553</v>
      </c>
      <c r="M10" s="19">
        <v>339</v>
      </c>
      <c r="N10" s="19">
        <v>214</v>
      </c>
      <c r="O10" s="19">
        <v>33</v>
      </c>
      <c r="P10" s="19">
        <v>21</v>
      </c>
      <c r="Q10" s="19">
        <v>12</v>
      </c>
      <c r="R10" s="22">
        <f>SUM(R11:R16)</f>
        <v>171</v>
      </c>
      <c r="S10" s="22">
        <f aca="true" t="shared" si="0" ref="S10:Y10">SUM(S11:S16)</f>
        <v>5</v>
      </c>
      <c r="T10" s="22">
        <f t="shared" si="0"/>
        <v>9</v>
      </c>
      <c r="U10" s="22">
        <f t="shared" si="0"/>
        <v>131</v>
      </c>
      <c r="V10" s="22">
        <f t="shared" si="0"/>
        <v>1</v>
      </c>
      <c r="W10" s="22">
        <f t="shared" si="0"/>
        <v>6</v>
      </c>
      <c r="X10" s="22">
        <f t="shared" si="0"/>
        <v>0</v>
      </c>
      <c r="Y10" s="22">
        <f t="shared" si="0"/>
        <v>19</v>
      </c>
    </row>
    <row r="11" spans="2:25" ht="22.5" customHeight="1">
      <c r="B11" s="17" t="s">
        <v>19</v>
      </c>
      <c r="C11" s="20">
        <v>62</v>
      </c>
      <c r="D11" s="20">
        <v>42</v>
      </c>
      <c r="E11" s="20">
        <v>20</v>
      </c>
      <c r="F11" s="20">
        <v>19</v>
      </c>
      <c r="G11" s="20">
        <v>14</v>
      </c>
      <c r="H11" s="20">
        <v>5</v>
      </c>
      <c r="I11" s="20">
        <v>20</v>
      </c>
      <c r="J11" s="20">
        <v>16</v>
      </c>
      <c r="K11" s="20">
        <v>4</v>
      </c>
      <c r="L11" s="20">
        <v>23</v>
      </c>
      <c r="M11" s="20">
        <v>12</v>
      </c>
      <c r="N11" s="20">
        <v>11</v>
      </c>
      <c r="O11" s="20">
        <v>0</v>
      </c>
      <c r="P11" s="21">
        <v>0</v>
      </c>
      <c r="Q11" s="21">
        <v>0</v>
      </c>
      <c r="R11" s="23">
        <f aca="true" t="shared" si="1" ref="R11:R16">SUM(S11:Y11)</f>
        <v>19</v>
      </c>
      <c r="S11" s="24">
        <v>1</v>
      </c>
      <c r="T11" s="24">
        <v>1</v>
      </c>
      <c r="U11" s="24">
        <v>13</v>
      </c>
      <c r="V11" s="21">
        <v>0</v>
      </c>
      <c r="W11" s="24">
        <v>1</v>
      </c>
      <c r="X11" s="21">
        <v>0</v>
      </c>
      <c r="Y11" s="24">
        <v>3</v>
      </c>
    </row>
    <row r="12" spans="2:25" ht="22.5" customHeight="1">
      <c r="B12" s="17" t="s">
        <v>20</v>
      </c>
      <c r="C12" s="20">
        <v>498</v>
      </c>
      <c r="D12" s="20">
        <v>217</v>
      </c>
      <c r="E12" s="20">
        <v>281</v>
      </c>
      <c r="F12" s="20">
        <v>175</v>
      </c>
      <c r="G12" s="20">
        <v>69</v>
      </c>
      <c r="H12" s="20">
        <v>106</v>
      </c>
      <c r="I12" s="20">
        <v>156</v>
      </c>
      <c r="J12" s="20">
        <v>67</v>
      </c>
      <c r="K12" s="20">
        <v>89</v>
      </c>
      <c r="L12" s="20">
        <v>167</v>
      </c>
      <c r="M12" s="20">
        <v>81</v>
      </c>
      <c r="N12" s="20">
        <v>86</v>
      </c>
      <c r="O12" s="20">
        <v>0</v>
      </c>
      <c r="P12" s="21">
        <v>0</v>
      </c>
      <c r="Q12" s="21">
        <v>0</v>
      </c>
      <c r="R12" s="23">
        <f t="shared" si="1"/>
        <v>43</v>
      </c>
      <c r="S12" s="24">
        <v>1</v>
      </c>
      <c r="T12" s="24">
        <v>2</v>
      </c>
      <c r="U12" s="24">
        <v>34</v>
      </c>
      <c r="V12" s="21">
        <v>0</v>
      </c>
      <c r="W12" s="24">
        <v>1</v>
      </c>
      <c r="X12" s="21">
        <v>0</v>
      </c>
      <c r="Y12" s="24">
        <v>5</v>
      </c>
    </row>
    <row r="13" spans="2:25" ht="22.5" customHeight="1">
      <c r="B13" s="17" t="s">
        <v>21</v>
      </c>
      <c r="C13" s="20">
        <v>34</v>
      </c>
      <c r="D13" s="20">
        <v>25</v>
      </c>
      <c r="E13" s="20">
        <v>9</v>
      </c>
      <c r="F13" s="20">
        <v>7</v>
      </c>
      <c r="G13" s="20">
        <v>4</v>
      </c>
      <c r="H13" s="20">
        <v>3</v>
      </c>
      <c r="I13" s="20">
        <v>14</v>
      </c>
      <c r="J13" s="20">
        <v>11</v>
      </c>
      <c r="K13" s="20">
        <v>3</v>
      </c>
      <c r="L13" s="20">
        <v>13</v>
      </c>
      <c r="M13" s="20">
        <v>10</v>
      </c>
      <c r="N13" s="20">
        <v>3</v>
      </c>
      <c r="O13" s="20">
        <v>0</v>
      </c>
      <c r="P13" s="21">
        <v>0</v>
      </c>
      <c r="Q13" s="21">
        <v>0</v>
      </c>
      <c r="R13" s="23">
        <f t="shared" si="1"/>
        <v>10</v>
      </c>
      <c r="S13" s="24" t="s">
        <v>15</v>
      </c>
      <c r="T13" s="24">
        <v>1</v>
      </c>
      <c r="U13" s="24">
        <v>7</v>
      </c>
      <c r="V13" s="21">
        <v>0</v>
      </c>
      <c r="W13" s="24">
        <v>1</v>
      </c>
      <c r="X13" s="21">
        <v>0</v>
      </c>
      <c r="Y13" s="24">
        <v>1</v>
      </c>
    </row>
    <row r="14" spans="2:25" ht="22.5" customHeight="1">
      <c r="B14" s="17" t="s">
        <v>22</v>
      </c>
      <c r="C14" s="20">
        <v>574</v>
      </c>
      <c r="D14" s="20">
        <v>256</v>
      </c>
      <c r="E14" s="20">
        <v>318</v>
      </c>
      <c r="F14" s="20">
        <v>195</v>
      </c>
      <c r="G14" s="20">
        <v>81</v>
      </c>
      <c r="H14" s="20">
        <v>114</v>
      </c>
      <c r="I14" s="20">
        <v>192</v>
      </c>
      <c r="J14" s="20">
        <v>84</v>
      </c>
      <c r="K14" s="20">
        <v>108</v>
      </c>
      <c r="L14" s="20">
        <v>187</v>
      </c>
      <c r="M14" s="20">
        <v>91</v>
      </c>
      <c r="N14" s="20">
        <v>96</v>
      </c>
      <c r="O14" s="20">
        <v>0</v>
      </c>
      <c r="P14" s="21">
        <v>0</v>
      </c>
      <c r="Q14" s="21">
        <v>0</v>
      </c>
      <c r="R14" s="23">
        <f t="shared" si="1"/>
        <v>45</v>
      </c>
      <c r="S14" s="24">
        <v>1</v>
      </c>
      <c r="T14" s="24">
        <v>2</v>
      </c>
      <c r="U14" s="24">
        <v>37</v>
      </c>
      <c r="V14" s="21">
        <v>0</v>
      </c>
      <c r="W14" s="24">
        <v>1</v>
      </c>
      <c r="X14" s="21">
        <v>0</v>
      </c>
      <c r="Y14" s="24">
        <v>4</v>
      </c>
    </row>
    <row r="15" spans="2:25" ht="22.5" customHeight="1">
      <c r="B15" s="17" t="s">
        <v>23</v>
      </c>
      <c r="C15" s="20">
        <v>377</v>
      </c>
      <c r="D15" s="20">
        <v>328</v>
      </c>
      <c r="E15" s="20">
        <v>49</v>
      </c>
      <c r="F15" s="20">
        <v>123</v>
      </c>
      <c r="G15" s="20">
        <v>103</v>
      </c>
      <c r="H15" s="20">
        <v>20</v>
      </c>
      <c r="I15" s="20">
        <v>126</v>
      </c>
      <c r="J15" s="20">
        <v>110</v>
      </c>
      <c r="K15" s="20">
        <v>16</v>
      </c>
      <c r="L15" s="20">
        <v>128</v>
      </c>
      <c r="M15" s="20">
        <v>115</v>
      </c>
      <c r="N15" s="20">
        <v>13</v>
      </c>
      <c r="O15" s="20">
        <v>0</v>
      </c>
      <c r="P15" s="21">
        <v>0</v>
      </c>
      <c r="Q15" s="21">
        <v>0</v>
      </c>
      <c r="R15" s="23">
        <f t="shared" si="1"/>
        <v>39</v>
      </c>
      <c r="S15" s="24">
        <v>1</v>
      </c>
      <c r="T15" s="24">
        <v>1</v>
      </c>
      <c r="U15" s="24">
        <v>30</v>
      </c>
      <c r="V15" s="21">
        <v>0</v>
      </c>
      <c r="W15" s="24">
        <v>1</v>
      </c>
      <c r="X15" s="21">
        <v>0</v>
      </c>
      <c r="Y15" s="24">
        <v>6</v>
      </c>
    </row>
    <row r="16" spans="2:25" ht="22.5" customHeight="1">
      <c r="B16" s="16" t="s">
        <v>24</v>
      </c>
      <c r="C16" s="19">
        <v>94</v>
      </c>
      <c r="D16" s="19">
        <v>84</v>
      </c>
      <c r="E16" s="19">
        <v>10</v>
      </c>
      <c r="F16" s="19">
        <v>38</v>
      </c>
      <c r="G16" s="19">
        <v>36</v>
      </c>
      <c r="H16" s="19">
        <v>2</v>
      </c>
      <c r="I16" s="19">
        <v>21</v>
      </c>
      <c r="J16" s="19">
        <v>18</v>
      </c>
      <c r="K16" s="19">
        <v>3</v>
      </c>
      <c r="L16" s="19">
        <v>35</v>
      </c>
      <c r="M16" s="19">
        <v>30</v>
      </c>
      <c r="N16" s="19">
        <v>5</v>
      </c>
      <c r="O16" s="19">
        <v>33</v>
      </c>
      <c r="P16" s="19">
        <v>21</v>
      </c>
      <c r="Q16" s="19">
        <v>12</v>
      </c>
      <c r="R16" s="31">
        <f t="shared" si="1"/>
        <v>15</v>
      </c>
      <c r="S16" s="25">
        <v>1</v>
      </c>
      <c r="T16" s="25">
        <v>2</v>
      </c>
      <c r="U16" s="25">
        <v>10</v>
      </c>
      <c r="V16" s="25">
        <v>1</v>
      </c>
      <c r="W16" s="25">
        <v>1</v>
      </c>
      <c r="X16" s="37">
        <v>0</v>
      </c>
      <c r="Y16" s="25">
        <v>0</v>
      </c>
    </row>
    <row r="17" spans="2:25" ht="9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2"/>
      <c r="S17" s="2"/>
      <c r="T17" s="2"/>
      <c r="U17" s="2"/>
      <c r="V17" s="2"/>
      <c r="W17" s="2"/>
      <c r="X17" s="2"/>
      <c r="Y17" s="3"/>
    </row>
    <row r="18" spans="2:12" s="1" customFormat="1" ht="12" customHeight="1">
      <c r="B18" s="1" t="s">
        <v>32</v>
      </c>
      <c r="G18" s="2"/>
      <c r="H18" s="2"/>
      <c r="I18" s="2"/>
      <c r="J18" s="2"/>
      <c r="K18" s="2"/>
      <c r="L18" s="2"/>
    </row>
    <row r="19" spans="2:17" ht="9" customHeight="1"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</row>
    <row r="20" spans="2:25" s="7" customFormat="1" ht="12" customHeight="1">
      <c r="B20" s="4" t="s">
        <v>31</v>
      </c>
      <c r="C20" s="4"/>
      <c r="D20" s="4"/>
      <c r="E20" s="4"/>
      <c r="F20" s="4"/>
      <c r="G20" s="8"/>
      <c r="H20" s="8"/>
      <c r="I20" s="8"/>
      <c r="J20" s="8"/>
      <c r="K20" s="8"/>
      <c r="L20" s="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9" customHeight="1" thickBot="1"/>
    <row r="22" spans="2:25" ht="1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4"/>
      <c r="S22" s="14"/>
      <c r="T22" s="14"/>
      <c r="U22" s="14"/>
      <c r="V22" s="14"/>
      <c r="W22" s="14"/>
      <c r="X22" s="14"/>
      <c r="Y22" s="14"/>
    </row>
    <row r="24" spans="2:10" ht="12">
      <c r="B24" s="32"/>
      <c r="C24" s="41"/>
      <c r="D24" s="41"/>
      <c r="E24" s="41"/>
      <c r="F24" s="41"/>
      <c r="G24" s="41"/>
      <c r="H24" s="41"/>
      <c r="I24" s="1"/>
      <c r="J24" s="1"/>
    </row>
    <row r="25" spans="2:10" ht="12">
      <c r="B25" s="34"/>
      <c r="C25" s="33"/>
      <c r="D25" s="33"/>
      <c r="E25" s="33"/>
      <c r="F25" s="33"/>
      <c r="G25" s="33"/>
      <c r="H25" s="33"/>
      <c r="I25" s="33"/>
      <c r="J25" s="33"/>
    </row>
    <row r="26" spans="2:10" ht="12">
      <c r="B26" s="32"/>
      <c r="C26" s="1"/>
      <c r="D26" s="1"/>
      <c r="E26" s="1"/>
      <c r="F26" s="1"/>
      <c r="G26" s="1"/>
      <c r="H26" s="1"/>
      <c r="I26" s="1"/>
      <c r="J26" s="1"/>
    </row>
    <row r="27" spans="2:10" ht="12">
      <c r="B27" s="32"/>
      <c r="C27" s="1"/>
      <c r="D27" s="1"/>
      <c r="E27" s="1"/>
      <c r="F27" s="1"/>
      <c r="G27" s="1"/>
      <c r="H27" s="1"/>
      <c r="I27" s="1"/>
      <c r="J27" s="1"/>
    </row>
    <row r="28" spans="2:10" ht="12">
      <c r="B28" s="32"/>
      <c r="C28" s="1"/>
      <c r="D28" s="1"/>
      <c r="E28" s="1"/>
      <c r="F28" s="1"/>
      <c r="G28" s="1"/>
      <c r="H28" s="1"/>
      <c r="I28" s="1"/>
      <c r="J28" s="1"/>
    </row>
    <row r="29" spans="2:10" ht="12">
      <c r="B29" s="32"/>
      <c r="C29" s="1"/>
      <c r="D29" s="1"/>
      <c r="E29" s="1"/>
      <c r="F29" s="1"/>
      <c r="G29" s="1"/>
      <c r="H29" s="1"/>
      <c r="I29" s="1"/>
      <c r="J29" s="1"/>
    </row>
    <row r="30" spans="2:10" ht="12">
      <c r="B30" s="32"/>
      <c r="C30" s="1"/>
      <c r="D30" s="1"/>
      <c r="E30" s="1"/>
      <c r="F30" s="1"/>
      <c r="G30" s="1"/>
      <c r="H30" s="1"/>
      <c r="I30" s="1"/>
      <c r="J30" s="1"/>
    </row>
    <row r="31" spans="2:10" ht="12">
      <c r="B31" s="35"/>
      <c r="C31" s="1"/>
      <c r="D31" s="1"/>
      <c r="E31" s="1"/>
      <c r="F31" s="1"/>
      <c r="G31" s="1"/>
      <c r="H31" s="1"/>
      <c r="I31" s="1"/>
      <c r="J31" s="1"/>
    </row>
    <row r="32" spans="2:10" ht="12">
      <c r="B32" s="35"/>
      <c r="C32" s="1"/>
      <c r="D32" s="1"/>
      <c r="E32" s="1"/>
      <c r="F32" s="1"/>
      <c r="G32" s="1"/>
      <c r="H32" s="1"/>
      <c r="I32" s="1"/>
      <c r="J32" s="1"/>
    </row>
    <row r="33" spans="2:10" ht="12">
      <c r="B33" s="35"/>
      <c r="C33" s="1"/>
      <c r="D33" s="1"/>
      <c r="E33" s="1"/>
      <c r="F33" s="1"/>
      <c r="G33" s="1"/>
      <c r="H33" s="1"/>
      <c r="I33" s="1"/>
      <c r="J33" s="1"/>
    </row>
    <row r="34" spans="2:10" ht="12">
      <c r="B34" s="32"/>
      <c r="C34" s="1"/>
      <c r="D34" s="1"/>
      <c r="E34" s="1"/>
      <c r="F34" s="1"/>
      <c r="G34" s="1"/>
      <c r="H34" s="1"/>
      <c r="I34" s="1"/>
      <c r="J34" s="1"/>
    </row>
    <row r="35" spans="2:10" ht="12">
      <c r="B35" s="32"/>
      <c r="C35" s="1"/>
      <c r="D35" s="1"/>
      <c r="E35" s="1"/>
      <c r="F35" s="1"/>
      <c r="G35" s="1"/>
      <c r="H35" s="1"/>
      <c r="I35" s="1"/>
      <c r="J35" s="1"/>
    </row>
    <row r="36" spans="2:10" ht="12">
      <c r="B36" s="35"/>
      <c r="C36" s="1"/>
      <c r="D36" s="1"/>
      <c r="E36" s="1"/>
      <c r="F36" s="1"/>
      <c r="G36" s="1"/>
      <c r="H36" s="1"/>
      <c r="I36" s="1"/>
      <c r="J36" s="1"/>
    </row>
    <row r="37" spans="2:10" ht="12">
      <c r="B37" s="35"/>
      <c r="C37" s="1"/>
      <c r="D37" s="1"/>
      <c r="E37" s="1"/>
      <c r="F37" s="1"/>
      <c r="G37" s="1"/>
      <c r="H37" s="1"/>
      <c r="I37" s="1"/>
      <c r="J37" s="1"/>
    </row>
    <row r="38" spans="2:10" ht="12">
      <c r="B38" s="32"/>
      <c r="C38" s="1"/>
      <c r="D38" s="1"/>
      <c r="E38" s="1"/>
      <c r="F38" s="1"/>
      <c r="G38" s="1"/>
      <c r="H38" s="1"/>
      <c r="I38" s="1"/>
      <c r="J38" s="1"/>
    </row>
    <row r="39" spans="2:10" ht="12">
      <c r="B39" s="35"/>
      <c r="C39" s="1"/>
      <c r="D39" s="1"/>
      <c r="E39" s="1"/>
      <c r="F39" s="1"/>
      <c r="G39" s="1"/>
      <c r="H39" s="1"/>
      <c r="I39" s="1"/>
      <c r="J39" s="1"/>
    </row>
    <row r="40" spans="2:10" ht="12">
      <c r="B40" s="36"/>
      <c r="C40" s="36"/>
      <c r="D40" s="36"/>
      <c r="E40" s="36"/>
      <c r="F40" s="36"/>
      <c r="G40" s="36"/>
      <c r="H40" s="36"/>
      <c r="I40" s="36"/>
      <c r="J40" s="36"/>
    </row>
    <row r="41" spans="2:10" ht="12">
      <c r="B41" s="36"/>
      <c r="C41" s="36"/>
      <c r="D41" s="36"/>
      <c r="E41" s="36"/>
      <c r="F41" s="36"/>
      <c r="G41" s="36"/>
      <c r="H41" s="36"/>
      <c r="I41" s="36"/>
      <c r="J41" s="36"/>
    </row>
    <row r="42" spans="2:10" ht="12">
      <c r="B42" s="36"/>
      <c r="C42" s="36"/>
      <c r="D42" s="36"/>
      <c r="E42" s="36"/>
      <c r="F42" s="36"/>
      <c r="G42" s="36"/>
      <c r="H42" s="36"/>
      <c r="I42" s="36"/>
      <c r="J42" s="36"/>
    </row>
    <row r="43" spans="2:10" ht="12">
      <c r="B43" s="36"/>
      <c r="C43" s="36"/>
      <c r="D43" s="36"/>
      <c r="E43" s="36"/>
      <c r="F43" s="36"/>
      <c r="G43" s="36"/>
      <c r="H43" s="36"/>
      <c r="I43" s="36"/>
      <c r="J43" s="36"/>
    </row>
    <row r="44" spans="2:10" ht="12">
      <c r="B44" s="36"/>
      <c r="C44" s="36"/>
      <c r="D44" s="36"/>
      <c r="E44" s="36"/>
      <c r="F44" s="36"/>
      <c r="G44" s="36"/>
      <c r="H44" s="36"/>
      <c r="I44" s="36"/>
      <c r="J44" s="36"/>
    </row>
  </sheetData>
  <sheetProtection/>
  <mergeCells count="20">
    <mergeCell ref="B6:B9"/>
    <mergeCell ref="C6:Q6"/>
    <mergeCell ref="R6:Y6"/>
    <mergeCell ref="C7:N7"/>
    <mergeCell ref="O7:Q8"/>
    <mergeCell ref="R7:R8"/>
    <mergeCell ref="S7:S8"/>
    <mergeCell ref="T7:T8"/>
    <mergeCell ref="U7:U8"/>
    <mergeCell ref="V7:V8"/>
    <mergeCell ref="C24:D24"/>
    <mergeCell ref="E24:F24"/>
    <mergeCell ref="G24:H24"/>
    <mergeCell ref="W7:W8"/>
    <mergeCell ref="X7:X8"/>
    <mergeCell ref="Y7:Y8"/>
    <mergeCell ref="C8:E8"/>
    <mergeCell ref="F8:H8"/>
    <mergeCell ref="I8:K8"/>
    <mergeCell ref="L8:N8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40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2071</v>
      </c>
      <c r="D9" s="19">
        <f aca="true" t="shared" si="0" ref="D9:E14">G9+J9+M9</f>
        <v>1253</v>
      </c>
      <c r="E9" s="19">
        <f t="shared" si="0"/>
        <v>818</v>
      </c>
      <c r="F9" s="19">
        <f aca="true" t="shared" si="1" ref="F9:Q9">SUM(F10:F15)</f>
        <v>714</v>
      </c>
      <c r="G9" s="19">
        <f t="shared" si="1"/>
        <v>440</v>
      </c>
      <c r="H9" s="19">
        <f t="shared" si="1"/>
        <v>274</v>
      </c>
      <c r="I9" s="19">
        <f t="shared" si="1"/>
        <v>667</v>
      </c>
      <c r="J9" s="19">
        <f t="shared" si="1"/>
        <v>396</v>
      </c>
      <c r="K9" s="19">
        <f t="shared" si="1"/>
        <v>271</v>
      </c>
      <c r="L9" s="19">
        <f t="shared" si="1"/>
        <v>690</v>
      </c>
      <c r="M9" s="19">
        <f t="shared" si="1"/>
        <v>417</v>
      </c>
      <c r="N9" s="19">
        <f t="shared" si="1"/>
        <v>273</v>
      </c>
      <c r="O9" s="19">
        <f t="shared" si="1"/>
        <v>44</v>
      </c>
      <c r="P9" s="19">
        <f t="shared" si="1"/>
        <v>26</v>
      </c>
      <c r="Q9" s="19">
        <f t="shared" si="1"/>
        <v>18</v>
      </c>
      <c r="R9" s="22">
        <f>SUM(R10:R15)</f>
        <v>194</v>
      </c>
      <c r="S9" s="22">
        <f aca="true" t="shared" si="2" ref="S9:Y9">SUM(S10:S15)</f>
        <v>5</v>
      </c>
      <c r="T9" s="22">
        <f t="shared" si="2"/>
        <v>9</v>
      </c>
      <c r="U9" s="22">
        <f t="shared" si="2"/>
        <v>152</v>
      </c>
      <c r="V9" s="22">
        <f t="shared" si="2"/>
        <v>1</v>
      </c>
      <c r="W9" s="22">
        <f t="shared" si="2"/>
        <v>6</v>
      </c>
      <c r="X9" s="22">
        <f t="shared" si="2"/>
        <v>0</v>
      </c>
      <c r="Y9" s="22">
        <f t="shared" si="2"/>
        <v>21</v>
      </c>
    </row>
    <row r="10" spans="2:25" ht="22.5" customHeight="1">
      <c r="B10" s="17" t="s">
        <v>19</v>
      </c>
      <c r="C10" s="20">
        <f aca="true" t="shared" si="3" ref="C10:C15">N(D10)+N(E10)</f>
        <v>280</v>
      </c>
      <c r="D10" s="20">
        <f t="shared" si="0"/>
        <v>190</v>
      </c>
      <c r="E10" s="20">
        <f t="shared" si="0"/>
        <v>90</v>
      </c>
      <c r="F10" s="20">
        <f aca="true" t="shared" si="4" ref="F10:F15">N(G10)+N(H10)</f>
        <v>102</v>
      </c>
      <c r="G10" s="20">
        <v>69</v>
      </c>
      <c r="H10" s="20">
        <v>33</v>
      </c>
      <c r="I10" s="20">
        <f aca="true" t="shared" si="5" ref="I10:I15">N(J10)+N(K10)</f>
        <v>84</v>
      </c>
      <c r="J10" s="20">
        <v>58</v>
      </c>
      <c r="K10" s="20">
        <v>26</v>
      </c>
      <c r="L10" s="20">
        <f aca="true" t="shared" si="6" ref="L10:L15">N(M10)+N(N10)</f>
        <v>94</v>
      </c>
      <c r="M10" s="20">
        <v>63</v>
      </c>
      <c r="N10" s="20">
        <v>31</v>
      </c>
      <c r="O10" s="21">
        <v>0</v>
      </c>
      <c r="P10" s="21">
        <v>0</v>
      </c>
      <c r="Q10" s="21">
        <v>0</v>
      </c>
      <c r="R10" s="23">
        <f aca="true" t="shared" si="7" ref="R10:R15">SUM(S10:Y10)</f>
        <v>28</v>
      </c>
      <c r="S10" s="24">
        <v>1</v>
      </c>
      <c r="T10" s="24">
        <v>1</v>
      </c>
      <c r="U10" s="24">
        <v>23</v>
      </c>
      <c r="V10" s="24" t="s">
        <v>30</v>
      </c>
      <c r="W10" s="24">
        <v>1</v>
      </c>
      <c r="X10" s="24" t="s">
        <v>29</v>
      </c>
      <c r="Y10" s="24">
        <v>2</v>
      </c>
    </row>
    <row r="11" spans="2:25" ht="22.5" customHeight="1">
      <c r="B11" s="17" t="s">
        <v>20</v>
      </c>
      <c r="C11" s="20">
        <f t="shared" si="3"/>
        <v>500</v>
      </c>
      <c r="D11" s="20">
        <f t="shared" si="0"/>
        <v>252</v>
      </c>
      <c r="E11" s="20">
        <f t="shared" si="0"/>
        <v>248</v>
      </c>
      <c r="F11" s="20">
        <f t="shared" si="4"/>
        <v>175</v>
      </c>
      <c r="G11" s="20">
        <v>100</v>
      </c>
      <c r="H11" s="20">
        <v>75</v>
      </c>
      <c r="I11" s="20">
        <f t="shared" si="5"/>
        <v>153</v>
      </c>
      <c r="J11" s="20">
        <v>74</v>
      </c>
      <c r="K11" s="20">
        <v>79</v>
      </c>
      <c r="L11" s="20">
        <f t="shared" si="6"/>
        <v>172</v>
      </c>
      <c r="M11" s="20">
        <v>78</v>
      </c>
      <c r="N11" s="20">
        <v>94</v>
      </c>
      <c r="O11" s="21">
        <v>0</v>
      </c>
      <c r="P11" s="21">
        <v>0</v>
      </c>
      <c r="Q11" s="21">
        <v>0</v>
      </c>
      <c r="R11" s="23">
        <f t="shared" si="7"/>
        <v>44</v>
      </c>
      <c r="S11" s="24">
        <v>1</v>
      </c>
      <c r="T11" s="24">
        <v>2</v>
      </c>
      <c r="U11" s="24">
        <v>35</v>
      </c>
      <c r="V11" s="24" t="s">
        <v>29</v>
      </c>
      <c r="W11" s="24">
        <v>1</v>
      </c>
      <c r="X11" s="24" t="s">
        <v>29</v>
      </c>
      <c r="Y11" s="24">
        <v>5</v>
      </c>
    </row>
    <row r="12" spans="2:25" ht="22.5" customHeight="1">
      <c r="B12" s="17" t="s">
        <v>21</v>
      </c>
      <c r="C12" s="20">
        <f t="shared" si="3"/>
        <v>93</v>
      </c>
      <c r="D12" s="20">
        <f t="shared" si="0"/>
        <v>69</v>
      </c>
      <c r="E12" s="20">
        <f t="shared" si="0"/>
        <v>24</v>
      </c>
      <c r="F12" s="20">
        <f t="shared" si="4"/>
        <v>34</v>
      </c>
      <c r="G12" s="20">
        <v>24</v>
      </c>
      <c r="H12" s="20">
        <v>10</v>
      </c>
      <c r="I12" s="20">
        <f t="shared" si="5"/>
        <v>27</v>
      </c>
      <c r="J12" s="20">
        <v>18</v>
      </c>
      <c r="K12" s="20">
        <v>9</v>
      </c>
      <c r="L12" s="20">
        <f t="shared" si="6"/>
        <v>32</v>
      </c>
      <c r="M12" s="20">
        <v>27</v>
      </c>
      <c r="N12" s="20">
        <v>5</v>
      </c>
      <c r="O12" s="21">
        <v>0</v>
      </c>
      <c r="P12" s="21">
        <v>0</v>
      </c>
      <c r="Q12" s="21">
        <v>0</v>
      </c>
      <c r="R12" s="23">
        <f t="shared" si="7"/>
        <v>10</v>
      </c>
      <c r="S12" s="24" t="s">
        <v>29</v>
      </c>
      <c r="T12" s="24">
        <v>1</v>
      </c>
      <c r="U12" s="24">
        <v>6</v>
      </c>
      <c r="V12" s="24" t="s">
        <v>29</v>
      </c>
      <c r="W12" s="24">
        <v>1</v>
      </c>
      <c r="X12" s="24" t="s">
        <v>29</v>
      </c>
      <c r="Y12" s="24">
        <v>2</v>
      </c>
    </row>
    <row r="13" spans="2:25" ht="22.5" customHeight="1">
      <c r="B13" s="17" t="s">
        <v>22</v>
      </c>
      <c r="C13" s="20">
        <f t="shared" si="3"/>
        <v>672</v>
      </c>
      <c r="D13" s="20">
        <f t="shared" si="0"/>
        <v>289</v>
      </c>
      <c r="E13" s="20">
        <f t="shared" si="0"/>
        <v>383</v>
      </c>
      <c r="F13" s="20">
        <f t="shared" si="4"/>
        <v>220</v>
      </c>
      <c r="G13" s="20">
        <v>92</v>
      </c>
      <c r="H13" s="20">
        <v>128</v>
      </c>
      <c r="I13" s="20">
        <f t="shared" si="5"/>
        <v>231</v>
      </c>
      <c r="J13" s="20">
        <v>102</v>
      </c>
      <c r="K13" s="20">
        <v>129</v>
      </c>
      <c r="L13" s="20">
        <f t="shared" si="6"/>
        <v>221</v>
      </c>
      <c r="M13" s="20">
        <v>95</v>
      </c>
      <c r="N13" s="20">
        <v>126</v>
      </c>
      <c r="O13" s="21">
        <v>0</v>
      </c>
      <c r="P13" s="21">
        <v>0</v>
      </c>
      <c r="Q13" s="21">
        <v>0</v>
      </c>
      <c r="R13" s="23">
        <f t="shared" si="7"/>
        <v>50</v>
      </c>
      <c r="S13" s="24">
        <v>1</v>
      </c>
      <c r="T13" s="24">
        <v>3</v>
      </c>
      <c r="U13" s="24">
        <v>39</v>
      </c>
      <c r="V13" s="24" t="s">
        <v>29</v>
      </c>
      <c r="W13" s="24">
        <v>1</v>
      </c>
      <c r="X13" s="24" t="s">
        <v>15</v>
      </c>
      <c r="Y13" s="24">
        <v>6</v>
      </c>
    </row>
    <row r="14" spans="2:25" ht="22.5" customHeight="1">
      <c r="B14" s="17" t="s">
        <v>23</v>
      </c>
      <c r="C14" s="20">
        <f t="shared" si="3"/>
        <v>416</v>
      </c>
      <c r="D14" s="20">
        <f t="shared" si="0"/>
        <v>365</v>
      </c>
      <c r="E14" s="20">
        <f t="shared" si="0"/>
        <v>51</v>
      </c>
      <c r="F14" s="20">
        <f t="shared" si="4"/>
        <v>141</v>
      </c>
      <c r="G14" s="20">
        <v>122</v>
      </c>
      <c r="H14" s="20">
        <v>19</v>
      </c>
      <c r="I14" s="20">
        <f t="shared" si="5"/>
        <v>138</v>
      </c>
      <c r="J14" s="20">
        <v>120</v>
      </c>
      <c r="K14" s="20">
        <v>18</v>
      </c>
      <c r="L14" s="20">
        <f t="shared" si="6"/>
        <v>137</v>
      </c>
      <c r="M14" s="20">
        <v>123</v>
      </c>
      <c r="N14" s="20">
        <v>14</v>
      </c>
      <c r="O14" s="21">
        <v>0</v>
      </c>
      <c r="P14" s="21">
        <v>0</v>
      </c>
      <c r="Q14" s="21">
        <v>0</v>
      </c>
      <c r="R14" s="23">
        <f t="shared" si="7"/>
        <v>44</v>
      </c>
      <c r="S14" s="24">
        <v>1</v>
      </c>
      <c r="T14" s="24">
        <v>1</v>
      </c>
      <c r="U14" s="24">
        <v>38</v>
      </c>
      <c r="V14" s="24" t="s">
        <v>29</v>
      </c>
      <c r="W14" s="24">
        <v>1</v>
      </c>
      <c r="X14" s="24" t="s">
        <v>29</v>
      </c>
      <c r="Y14" s="24">
        <v>3</v>
      </c>
    </row>
    <row r="15" spans="2:25" ht="22.5" customHeight="1">
      <c r="B15" s="16" t="s">
        <v>24</v>
      </c>
      <c r="C15" s="19">
        <f t="shared" si="3"/>
        <v>110</v>
      </c>
      <c r="D15" s="19">
        <f>G15+J15+M15</f>
        <v>88</v>
      </c>
      <c r="E15" s="19">
        <f>H15+K15+N15</f>
        <v>22</v>
      </c>
      <c r="F15" s="19">
        <f t="shared" si="4"/>
        <v>42</v>
      </c>
      <c r="G15" s="19">
        <v>33</v>
      </c>
      <c r="H15" s="19">
        <v>9</v>
      </c>
      <c r="I15" s="19">
        <f t="shared" si="5"/>
        <v>34</v>
      </c>
      <c r="J15" s="19">
        <v>24</v>
      </c>
      <c r="K15" s="19">
        <v>10</v>
      </c>
      <c r="L15" s="19">
        <f t="shared" si="6"/>
        <v>34</v>
      </c>
      <c r="M15" s="19">
        <v>31</v>
      </c>
      <c r="N15" s="19">
        <v>3</v>
      </c>
      <c r="O15" s="19">
        <f>N(P15)+N(Q15)</f>
        <v>44</v>
      </c>
      <c r="P15" s="19">
        <v>26</v>
      </c>
      <c r="Q15" s="19">
        <v>18</v>
      </c>
      <c r="R15" s="31">
        <f t="shared" si="7"/>
        <v>18</v>
      </c>
      <c r="S15" s="25">
        <v>1</v>
      </c>
      <c r="T15" s="25">
        <v>1</v>
      </c>
      <c r="U15" s="25">
        <v>11</v>
      </c>
      <c r="V15" s="25">
        <v>1</v>
      </c>
      <c r="W15" s="25">
        <v>1</v>
      </c>
      <c r="X15" s="25" t="s">
        <v>29</v>
      </c>
      <c r="Y15" s="25">
        <v>3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B6:B8"/>
    <mergeCell ref="R6:Y6"/>
    <mergeCell ref="C6:Q6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26" width="8.625" style="1" customWidth="1"/>
    <col min="27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39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2098</v>
      </c>
      <c r="D9" s="19">
        <f aca="true" t="shared" si="0" ref="D9:E14">G9+J9+M9</f>
        <v>1222</v>
      </c>
      <c r="E9" s="19">
        <f t="shared" si="0"/>
        <v>876</v>
      </c>
      <c r="F9" s="19">
        <f aca="true" t="shared" si="1" ref="F9:Q9">SUM(F10:F15)</f>
        <v>679</v>
      </c>
      <c r="G9" s="19">
        <f t="shared" si="1"/>
        <v>405</v>
      </c>
      <c r="H9" s="19">
        <f t="shared" si="1"/>
        <v>274</v>
      </c>
      <c r="I9" s="19">
        <f t="shared" si="1"/>
        <v>700</v>
      </c>
      <c r="J9" s="19">
        <f t="shared" si="1"/>
        <v>424</v>
      </c>
      <c r="K9" s="19">
        <f t="shared" si="1"/>
        <v>276</v>
      </c>
      <c r="L9" s="19">
        <f t="shared" si="1"/>
        <v>719</v>
      </c>
      <c r="M9" s="19">
        <f t="shared" si="1"/>
        <v>393</v>
      </c>
      <c r="N9" s="19">
        <f t="shared" si="1"/>
        <v>326</v>
      </c>
      <c r="O9" s="19">
        <f t="shared" si="1"/>
        <v>41</v>
      </c>
      <c r="P9" s="19">
        <f t="shared" si="1"/>
        <v>19</v>
      </c>
      <c r="Q9" s="19">
        <f t="shared" si="1"/>
        <v>22</v>
      </c>
      <c r="R9" s="22">
        <f>SUM(R10:R15)</f>
        <v>197</v>
      </c>
      <c r="S9" s="22">
        <f aca="true" t="shared" si="2" ref="S9:Y9">SUM(S10:S15)</f>
        <v>5</v>
      </c>
      <c r="T9" s="22">
        <f t="shared" si="2"/>
        <v>9</v>
      </c>
      <c r="U9" s="22">
        <f t="shared" si="2"/>
        <v>152</v>
      </c>
      <c r="V9" s="22">
        <f t="shared" si="2"/>
        <v>1</v>
      </c>
      <c r="W9" s="22">
        <f t="shared" si="2"/>
        <v>6</v>
      </c>
      <c r="X9" s="22">
        <f t="shared" si="2"/>
        <v>0</v>
      </c>
      <c r="Y9" s="22">
        <f t="shared" si="2"/>
        <v>24</v>
      </c>
    </row>
    <row r="10" spans="2:25" ht="22.5" customHeight="1">
      <c r="B10" s="17" t="s">
        <v>19</v>
      </c>
      <c r="C10" s="20">
        <f aca="true" t="shared" si="3" ref="C10:C15">N(D10)+N(E10)</f>
        <v>287</v>
      </c>
      <c r="D10" s="20">
        <f t="shared" si="0"/>
        <v>191</v>
      </c>
      <c r="E10" s="20">
        <f t="shared" si="0"/>
        <v>96</v>
      </c>
      <c r="F10" s="20">
        <f aca="true" t="shared" si="4" ref="F10:F15">N(G10)+N(H10)</f>
        <v>86</v>
      </c>
      <c r="G10" s="20">
        <v>58</v>
      </c>
      <c r="H10" s="20">
        <v>28</v>
      </c>
      <c r="I10" s="20">
        <f aca="true" t="shared" si="5" ref="I10:I15">N(J10)+N(K10)</f>
        <v>100</v>
      </c>
      <c r="J10" s="20">
        <v>69</v>
      </c>
      <c r="K10" s="20">
        <v>31</v>
      </c>
      <c r="L10" s="20">
        <f aca="true" t="shared" si="6" ref="L10:L15">N(M10)+N(N10)</f>
        <v>101</v>
      </c>
      <c r="M10" s="20">
        <v>64</v>
      </c>
      <c r="N10" s="20">
        <v>37</v>
      </c>
      <c r="O10" s="21">
        <v>0</v>
      </c>
      <c r="P10" s="21">
        <v>0</v>
      </c>
      <c r="Q10" s="21">
        <v>0</v>
      </c>
      <c r="R10" s="23">
        <f aca="true" t="shared" si="7" ref="R10:R15">SUM(S10:Y10)</f>
        <v>27</v>
      </c>
      <c r="S10" s="24">
        <v>1</v>
      </c>
      <c r="T10" s="24">
        <v>1</v>
      </c>
      <c r="U10" s="24">
        <v>22</v>
      </c>
      <c r="V10" s="24" t="s">
        <v>29</v>
      </c>
      <c r="W10" s="24">
        <v>1</v>
      </c>
      <c r="X10" s="24" t="s">
        <v>29</v>
      </c>
      <c r="Y10" s="24">
        <v>2</v>
      </c>
    </row>
    <row r="11" spans="2:25" ht="22.5" customHeight="1">
      <c r="B11" s="17" t="s">
        <v>20</v>
      </c>
      <c r="C11" s="20">
        <f t="shared" si="3"/>
        <v>519</v>
      </c>
      <c r="D11" s="20">
        <f t="shared" si="0"/>
        <v>240</v>
      </c>
      <c r="E11" s="20">
        <f t="shared" si="0"/>
        <v>279</v>
      </c>
      <c r="F11" s="20">
        <f t="shared" si="4"/>
        <v>155</v>
      </c>
      <c r="G11" s="20">
        <v>75</v>
      </c>
      <c r="H11" s="20">
        <v>80</v>
      </c>
      <c r="I11" s="20">
        <f t="shared" si="5"/>
        <v>173</v>
      </c>
      <c r="J11" s="20">
        <v>78</v>
      </c>
      <c r="K11" s="20">
        <v>95</v>
      </c>
      <c r="L11" s="20">
        <f t="shared" si="6"/>
        <v>191</v>
      </c>
      <c r="M11" s="20">
        <v>87</v>
      </c>
      <c r="N11" s="20">
        <v>104</v>
      </c>
      <c r="O11" s="21">
        <v>0</v>
      </c>
      <c r="P11" s="21">
        <v>0</v>
      </c>
      <c r="Q11" s="21">
        <v>0</v>
      </c>
      <c r="R11" s="23">
        <f t="shared" si="7"/>
        <v>48</v>
      </c>
      <c r="S11" s="24">
        <v>1</v>
      </c>
      <c r="T11" s="24">
        <v>2</v>
      </c>
      <c r="U11" s="24">
        <v>36</v>
      </c>
      <c r="V11" s="24" t="s">
        <v>29</v>
      </c>
      <c r="W11" s="24">
        <v>1</v>
      </c>
      <c r="X11" s="24" t="s">
        <v>29</v>
      </c>
      <c r="Y11" s="24">
        <v>8</v>
      </c>
    </row>
    <row r="12" spans="2:25" ht="22.5" customHeight="1">
      <c r="B12" s="17" t="s">
        <v>21</v>
      </c>
      <c r="C12" s="20">
        <f t="shared" si="3"/>
        <v>92</v>
      </c>
      <c r="D12" s="20">
        <f t="shared" si="0"/>
        <v>69</v>
      </c>
      <c r="E12" s="20">
        <f t="shared" si="0"/>
        <v>23</v>
      </c>
      <c r="F12" s="20">
        <f t="shared" si="4"/>
        <v>30</v>
      </c>
      <c r="G12" s="20">
        <v>21</v>
      </c>
      <c r="H12" s="20">
        <v>9</v>
      </c>
      <c r="I12" s="20">
        <f t="shared" si="5"/>
        <v>32</v>
      </c>
      <c r="J12" s="20">
        <v>27</v>
      </c>
      <c r="K12" s="20">
        <v>5</v>
      </c>
      <c r="L12" s="20">
        <f t="shared" si="6"/>
        <v>30</v>
      </c>
      <c r="M12" s="20">
        <v>21</v>
      </c>
      <c r="N12" s="20">
        <v>9</v>
      </c>
      <c r="O12" s="21">
        <v>0</v>
      </c>
      <c r="P12" s="21">
        <v>0</v>
      </c>
      <c r="Q12" s="21">
        <v>0</v>
      </c>
      <c r="R12" s="23">
        <f t="shared" si="7"/>
        <v>10</v>
      </c>
      <c r="S12" s="24" t="s">
        <v>29</v>
      </c>
      <c r="T12" s="24">
        <v>1</v>
      </c>
      <c r="U12" s="24">
        <v>6</v>
      </c>
      <c r="V12" s="24" t="s">
        <v>29</v>
      </c>
      <c r="W12" s="24">
        <v>1</v>
      </c>
      <c r="X12" s="24" t="s">
        <v>29</v>
      </c>
      <c r="Y12" s="24">
        <v>2</v>
      </c>
    </row>
    <row r="13" spans="2:25" ht="22.5" customHeight="1">
      <c r="B13" s="17" t="s">
        <v>22</v>
      </c>
      <c r="C13" s="20">
        <f t="shared" si="3"/>
        <v>689</v>
      </c>
      <c r="D13" s="20">
        <f t="shared" si="0"/>
        <v>286</v>
      </c>
      <c r="E13" s="20">
        <f t="shared" si="0"/>
        <v>403</v>
      </c>
      <c r="F13" s="20">
        <f t="shared" si="4"/>
        <v>234</v>
      </c>
      <c r="G13" s="20">
        <v>104</v>
      </c>
      <c r="H13" s="20">
        <v>130</v>
      </c>
      <c r="I13" s="20">
        <f t="shared" si="5"/>
        <v>222</v>
      </c>
      <c r="J13" s="20">
        <v>96</v>
      </c>
      <c r="K13" s="20">
        <v>126</v>
      </c>
      <c r="L13" s="20">
        <f t="shared" si="6"/>
        <v>233</v>
      </c>
      <c r="M13" s="20">
        <v>86</v>
      </c>
      <c r="N13" s="20">
        <v>147</v>
      </c>
      <c r="O13" s="21">
        <v>0</v>
      </c>
      <c r="P13" s="21">
        <v>0</v>
      </c>
      <c r="Q13" s="21">
        <v>0</v>
      </c>
      <c r="R13" s="23">
        <f t="shared" si="7"/>
        <v>50</v>
      </c>
      <c r="S13" s="24">
        <v>1</v>
      </c>
      <c r="T13" s="24">
        <v>3</v>
      </c>
      <c r="U13" s="24">
        <v>39</v>
      </c>
      <c r="V13" s="24" t="s">
        <v>29</v>
      </c>
      <c r="W13" s="24">
        <v>1</v>
      </c>
      <c r="X13" s="24" t="s">
        <v>15</v>
      </c>
      <c r="Y13" s="24">
        <v>6</v>
      </c>
    </row>
    <row r="14" spans="2:25" ht="22.5" customHeight="1">
      <c r="B14" s="17" t="s">
        <v>23</v>
      </c>
      <c r="C14" s="20">
        <f t="shared" si="3"/>
        <v>412</v>
      </c>
      <c r="D14" s="20">
        <f t="shared" si="0"/>
        <v>362</v>
      </c>
      <c r="E14" s="20">
        <f t="shared" si="0"/>
        <v>50</v>
      </c>
      <c r="F14" s="20">
        <f t="shared" si="4"/>
        <v>138</v>
      </c>
      <c r="G14" s="20">
        <v>120</v>
      </c>
      <c r="H14" s="20">
        <v>18</v>
      </c>
      <c r="I14" s="20">
        <f t="shared" si="5"/>
        <v>138</v>
      </c>
      <c r="J14" s="20">
        <v>124</v>
      </c>
      <c r="K14" s="20">
        <v>14</v>
      </c>
      <c r="L14" s="20">
        <f t="shared" si="6"/>
        <v>136</v>
      </c>
      <c r="M14" s="20">
        <v>118</v>
      </c>
      <c r="N14" s="20">
        <v>18</v>
      </c>
      <c r="O14" s="21">
        <v>0</v>
      </c>
      <c r="P14" s="21">
        <v>0</v>
      </c>
      <c r="Q14" s="21">
        <v>0</v>
      </c>
      <c r="R14" s="23">
        <f t="shared" si="7"/>
        <v>45</v>
      </c>
      <c r="S14" s="24">
        <v>1</v>
      </c>
      <c r="T14" s="24">
        <v>1</v>
      </c>
      <c r="U14" s="24">
        <v>38</v>
      </c>
      <c r="V14" s="24" t="s">
        <v>29</v>
      </c>
      <c r="W14" s="24">
        <v>1</v>
      </c>
      <c r="X14" s="24" t="s">
        <v>29</v>
      </c>
      <c r="Y14" s="24">
        <v>4</v>
      </c>
    </row>
    <row r="15" spans="2:25" ht="22.5" customHeight="1">
      <c r="B15" s="16" t="s">
        <v>24</v>
      </c>
      <c r="C15" s="19">
        <f t="shared" si="3"/>
        <v>99</v>
      </c>
      <c r="D15" s="19">
        <f>G15+J15+M15</f>
        <v>74</v>
      </c>
      <c r="E15" s="19">
        <f>H15+K15+N15</f>
        <v>25</v>
      </c>
      <c r="F15" s="19">
        <f t="shared" si="4"/>
        <v>36</v>
      </c>
      <c r="G15" s="19">
        <v>27</v>
      </c>
      <c r="H15" s="19">
        <v>9</v>
      </c>
      <c r="I15" s="19">
        <f t="shared" si="5"/>
        <v>35</v>
      </c>
      <c r="J15" s="19">
        <v>30</v>
      </c>
      <c r="K15" s="19">
        <v>5</v>
      </c>
      <c r="L15" s="19">
        <f t="shared" si="6"/>
        <v>28</v>
      </c>
      <c r="M15" s="19">
        <v>17</v>
      </c>
      <c r="N15" s="19">
        <v>11</v>
      </c>
      <c r="O15" s="19">
        <f>N(P15)+N(Q15)</f>
        <v>41</v>
      </c>
      <c r="P15" s="19">
        <v>19</v>
      </c>
      <c r="Q15" s="19">
        <v>22</v>
      </c>
      <c r="R15" s="31">
        <f t="shared" si="7"/>
        <v>17</v>
      </c>
      <c r="S15" s="25">
        <v>1</v>
      </c>
      <c r="T15" s="25">
        <v>1</v>
      </c>
      <c r="U15" s="25">
        <v>11</v>
      </c>
      <c r="V15" s="25">
        <v>1</v>
      </c>
      <c r="W15" s="25">
        <v>1</v>
      </c>
      <c r="X15" s="25" t="s">
        <v>29</v>
      </c>
      <c r="Y15" s="25">
        <v>2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B6:B8"/>
    <mergeCell ref="R6:Y6"/>
    <mergeCell ref="C6:Q6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38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2178</v>
      </c>
      <c r="D9" s="19">
        <f>G9+J9+M9</f>
        <v>1271</v>
      </c>
      <c r="E9" s="19">
        <f>H9+K9+N9</f>
        <v>907</v>
      </c>
      <c r="F9" s="19">
        <f aca="true" t="shared" si="0" ref="F9:Q9">SUM(F10:F15)</f>
        <v>710</v>
      </c>
      <c r="G9" s="19">
        <f t="shared" si="0"/>
        <v>432</v>
      </c>
      <c r="H9" s="19">
        <f t="shared" si="0"/>
        <v>278</v>
      </c>
      <c r="I9" s="19">
        <f t="shared" si="0"/>
        <v>734</v>
      </c>
      <c r="J9" s="19">
        <f t="shared" si="0"/>
        <v>404</v>
      </c>
      <c r="K9" s="19">
        <f t="shared" si="0"/>
        <v>330</v>
      </c>
      <c r="L9" s="19">
        <f t="shared" si="0"/>
        <v>734</v>
      </c>
      <c r="M9" s="19">
        <f t="shared" si="0"/>
        <v>435</v>
      </c>
      <c r="N9" s="19">
        <f t="shared" si="0"/>
        <v>299</v>
      </c>
      <c r="O9" s="19">
        <f t="shared" si="0"/>
        <v>44</v>
      </c>
      <c r="P9" s="19">
        <f t="shared" si="0"/>
        <v>21</v>
      </c>
      <c r="Q9" s="19">
        <f t="shared" si="0"/>
        <v>23</v>
      </c>
      <c r="R9" s="22">
        <f>SUM(R10:R15)</f>
        <v>200</v>
      </c>
      <c r="S9" s="22">
        <f aca="true" t="shared" si="1" ref="S9:Y9">SUM(S10:S15)</f>
        <v>5</v>
      </c>
      <c r="T9" s="22">
        <f t="shared" si="1"/>
        <v>9</v>
      </c>
      <c r="U9" s="22">
        <f t="shared" si="1"/>
        <v>159</v>
      </c>
      <c r="V9" s="22">
        <f t="shared" si="1"/>
        <v>1</v>
      </c>
      <c r="W9" s="22">
        <f t="shared" si="1"/>
        <v>6</v>
      </c>
      <c r="X9" s="22">
        <f t="shared" si="1"/>
        <v>0</v>
      </c>
      <c r="Y9" s="22">
        <f t="shared" si="1"/>
        <v>20</v>
      </c>
    </row>
    <row r="10" spans="2:25" ht="22.5" customHeight="1">
      <c r="B10" s="17" t="s">
        <v>19</v>
      </c>
      <c r="C10" s="20">
        <f aca="true" t="shared" si="2" ref="C10:C15">N(D10)+N(E10)</f>
        <v>299</v>
      </c>
      <c r="D10" s="20">
        <f aca="true" t="shared" si="3" ref="D10:E14">G10+J10+M10</f>
        <v>201</v>
      </c>
      <c r="E10" s="20">
        <f t="shared" si="3"/>
        <v>98</v>
      </c>
      <c r="F10" s="20">
        <f aca="true" t="shared" si="4" ref="F10:F15">N(G10)+N(H10)</f>
        <v>106</v>
      </c>
      <c r="G10" s="20">
        <v>74</v>
      </c>
      <c r="H10" s="20">
        <v>32</v>
      </c>
      <c r="I10" s="20">
        <f aca="true" t="shared" si="5" ref="I10:I15">N(J10)+N(K10)</f>
        <v>104</v>
      </c>
      <c r="J10" s="20">
        <v>66</v>
      </c>
      <c r="K10" s="20">
        <v>38</v>
      </c>
      <c r="L10" s="20">
        <f aca="true" t="shared" si="6" ref="L10:L15">N(M10)+N(N10)</f>
        <v>89</v>
      </c>
      <c r="M10" s="20">
        <v>61</v>
      </c>
      <c r="N10" s="20">
        <v>28</v>
      </c>
      <c r="O10" s="21">
        <v>0</v>
      </c>
      <c r="P10" s="21">
        <v>0</v>
      </c>
      <c r="Q10" s="21">
        <v>0</v>
      </c>
      <c r="R10" s="23">
        <f aca="true" t="shared" si="7" ref="R10:R15">SUM(S10:Y10)</f>
        <v>27</v>
      </c>
      <c r="S10" s="24">
        <v>1</v>
      </c>
      <c r="T10" s="24">
        <v>1</v>
      </c>
      <c r="U10" s="24">
        <v>22</v>
      </c>
      <c r="V10" s="24" t="s">
        <v>29</v>
      </c>
      <c r="W10" s="24">
        <v>1</v>
      </c>
      <c r="X10" s="24" t="s">
        <v>29</v>
      </c>
      <c r="Y10" s="24">
        <v>2</v>
      </c>
    </row>
    <row r="11" spans="2:25" ht="22.5" customHeight="1">
      <c r="B11" s="17" t="s">
        <v>20</v>
      </c>
      <c r="C11" s="20">
        <f t="shared" si="2"/>
        <v>557</v>
      </c>
      <c r="D11" s="20">
        <f t="shared" si="3"/>
        <v>272</v>
      </c>
      <c r="E11" s="20">
        <f t="shared" si="3"/>
        <v>285</v>
      </c>
      <c r="F11" s="20">
        <f t="shared" si="4"/>
        <v>173</v>
      </c>
      <c r="G11" s="20">
        <v>78</v>
      </c>
      <c r="H11" s="20">
        <v>95</v>
      </c>
      <c r="I11" s="20">
        <f t="shared" si="5"/>
        <v>196</v>
      </c>
      <c r="J11" s="20">
        <v>91</v>
      </c>
      <c r="K11" s="20">
        <v>105</v>
      </c>
      <c r="L11" s="20">
        <f t="shared" si="6"/>
        <v>188</v>
      </c>
      <c r="M11" s="20">
        <v>103</v>
      </c>
      <c r="N11" s="20">
        <v>85</v>
      </c>
      <c r="O11" s="21">
        <v>0</v>
      </c>
      <c r="P11" s="21"/>
      <c r="Q11" s="21"/>
      <c r="R11" s="23">
        <f t="shared" si="7"/>
        <v>48</v>
      </c>
      <c r="S11" s="24">
        <v>1</v>
      </c>
      <c r="T11" s="24">
        <v>2</v>
      </c>
      <c r="U11" s="24">
        <v>39</v>
      </c>
      <c r="V11" s="24" t="s">
        <v>29</v>
      </c>
      <c r="W11" s="24">
        <v>1</v>
      </c>
      <c r="X11" s="24" t="s">
        <v>29</v>
      </c>
      <c r="Y11" s="24">
        <v>5</v>
      </c>
    </row>
    <row r="12" spans="2:25" ht="22.5" customHeight="1">
      <c r="B12" s="17" t="s">
        <v>21</v>
      </c>
      <c r="C12" s="20">
        <f t="shared" si="2"/>
        <v>89</v>
      </c>
      <c r="D12" s="20">
        <f t="shared" si="3"/>
        <v>70</v>
      </c>
      <c r="E12" s="20">
        <f t="shared" si="3"/>
        <v>19</v>
      </c>
      <c r="F12" s="20">
        <f t="shared" si="4"/>
        <v>32</v>
      </c>
      <c r="G12" s="20">
        <v>27</v>
      </c>
      <c r="H12" s="20">
        <v>5</v>
      </c>
      <c r="I12" s="20">
        <f t="shared" si="5"/>
        <v>31</v>
      </c>
      <c r="J12" s="20">
        <v>20</v>
      </c>
      <c r="K12" s="20">
        <v>11</v>
      </c>
      <c r="L12" s="20">
        <f t="shared" si="6"/>
        <v>26</v>
      </c>
      <c r="M12" s="20">
        <v>23</v>
      </c>
      <c r="N12" s="20">
        <v>3</v>
      </c>
      <c r="O12" s="21">
        <v>0</v>
      </c>
      <c r="P12" s="21"/>
      <c r="Q12" s="21"/>
      <c r="R12" s="23">
        <f t="shared" si="7"/>
        <v>11</v>
      </c>
      <c r="S12" s="24" t="s">
        <v>29</v>
      </c>
      <c r="T12" s="24">
        <v>1</v>
      </c>
      <c r="U12" s="24">
        <v>6</v>
      </c>
      <c r="V12" s="24" t="s">
        <v>30</v>
      </c>
      <c r="W12" s="24">
        <v>1</v>
      </c>
      <c r="X12" s="24" t="s">
        <v>29</v>
      </c>
      <c r="Y12" s="24">
        <v>3</v>
      </c>
    </row>
    <row r="13" spans="2:25" ht="22.5" customHeight="1">
      <c r="B13" s="17" t="s">
        <v>22</v>
      </c>
      <c r="C13" s="20">
        <f t="shared" si="2"/>
        <v>735</v>
      </c>
      <c r="D13" s="20">
        <f t="shared" si="3"/>
        <v>304</v>
      </c>
      <c r="E13" s="20">
        <f t="shared" si="3"/>
        <v>431</v>
      </c>
      <c r="F13" s="20">
        <f t="shared" si="4"/>
        <v>224</v>
      </c>
      <c r="G13" s="20">
        <v>97</v>
      </c>
      <c r="H13" s="20">
        <v>127</v>
      </c>
      <c r="I13" s="20">
        <f t="shared" si="5"/>
        <v>236</v>
      </c>
      <c r="J13" s="20">
        <v>89</v>
      </c>
      <c r="K13" s="20">
        <v>147</v>
      </c>
      <c r="L13" s="20">
        <f t="shared" si="6"/>
        <v>275</v>
      </c>
      <c r="M13" s="20">
        <v>118</v>
      </c>
      <c r="N13" s="20">
        <v>157</v>
      </c>
      <c r="O13" s="21">
        <v>0</v>
      </c>
      <c r="P13" s="21"/>
      <c r="Q13" s="21"/>
      <c r="R13" s="23">
        <f t="shared" si="7"/>
        <v>53</v>
      </c>
      <c r="S13" s="24">
        <v>1</v>
      </c>
      <c r="T13" s="24">
        <v>3</v>
      </c>
      <c r="U13" s="24">
        <v>42</v>
      </c>
      <c r="V13" s="24" t="s">
        <v>29</v>
      </c>
      <c r="W13" s="24">
        <v>1</v>
      </c>
      <c r="X13" s="24" t="s">
        <v>29</v>
      </c>
      <c r="Y13" s="24">
        <v>6</v>
      </c>
    </row>
    <row r="14" spans="2:25" ht="22.5" customHeight="1">
      <c r="B14" s="17" t="s">
        <v>23</v>
      </c>
      <c r="C14" s="20">
        <f t="shared" si="2"/>
        <v>409</v>
      </c>
      <c r="D14" s="20">
        <f t="shared" si="3"/>
        <v>360</v>
      </c>
      <c r="E14" s="20">
        <f t="shared" si="3"/>
        <v>49</v>
      </c>
      <c r="F14" s="20">
        <f t="shared" si="4"/>
        <v>139</v>
      </c>
      <c r="G14" s="20">
        <v>125</v>
      </c>
      <c r="H14" s="20">
        <v>14</v>
      </c>
      <c r="I14" s="20">
        <f t="shared" si="5"/>
        <v>138</v>
      </c>
      <c r="J14" s="20">
        <v>120</v>
      </c>
      <c r="K14" s="20">
        <v>18</v>
      </c>
      <c r="L14" s="20">
        <f t="shared" si="6"/>
        <v>132</v>
      </c>
      <c r="M14" s="20">
        <v>115</v>
      </c>
      <c r="N14" s="20">
        <v>17</v>
      </c>
      <c r="O14" s="21">
        <v>0</v>
      </c>
      <c r="P14" s="21"/>
      <c r="Q14" s="21"/>
      <c r="R14" s="23">
        <f t="shared" si="7"/>
        <v>44</v>
      </c>
      <c r="S14" s="24">
        <v>1</v>
      </c>
      <c r="T14" s="24">
        <v>1</v>
      </c>
      <c r="U14" s="24">
        <v>39</v>
      </c>
      <c r="V14" s="24" t="s">
        <v>29</v>
      </c>
      <c r="W14" s="24">
        <v>1</v>
      </c>
      <c r="X14" s="24" t="s">
        <v>29</v>
      </c>
      <c r="Y14" s="24">
        <v>2</v>
      </c>
    </row>
    <row r="15" spans="2:25" ht="22.5" customHeight="1">
      <c r="B15" s="16" t="s">
        <v>24</v>
      </c>
      <c r="C15" s="19">
        <f t="shared" si="2"/>
        <v>89</v>
      </c>
      <c r="D15" s="19">
        <f>G15+J15+M15</f>
        <v>64</v>
      </c>
      <c r="E15" s="19">
        <f>H15+K15+N15</f>
        <v>25</v>
      </c>
      <c r="F15" s="19">
        <f t="shared" si="4"/>
        <v>36</v>
      </c>
      <c r="G15" s="19">
        <v>31</v>
      </c>
      <c r="H15" s="19">
        <v>5</v>
      </c>
      <c r="I15" s="19">
        <f t="shared" si="5"/>
        <v>29</v>
      </c>
      <c r="J15" s="19">
        <v>18</v>
      </c>
      <c r="K15" s="19">
        <v>11</v>
      </c>
      <c r="L15" s="19">
        <f t="shared" si="6"/>
        <v>24</v>
      </c>
      <c r="M15" s="19">
        <v>15</v>
      </c>
      <c r="N15" s="19">
        <v>9</v>
      </c>
      <c r="O15" s="19">
        <f>N(P15)+N(Q15)</f>
        <v>44</v>
      </c>
      <c r="P15" s="19">
        <v>21</v>
      </c>
      <c r="Q15" s="19">
        <v>23</v>
      </c>
      <c r="R15" s="31">
        <f t="shared" si="7"/>
        <v>17</v>
      </c>
      <c r="S15" s="25">
        <v>1</v>
      </c>
      <c r="T15" s="25">
        <v>1</v>
      </c>
      <c r="U15" s="25">
        <v>11</v>
      </c>
      <c r="V15" s="25">
        <v>1</v>
      </c>
      <c r="W15" s="25">
        <v>1</v>
      </c>
      <c r="X15" s="25" t="s">
        <v>29</v>
      </c>
      <c r="Y15" s="25">
        <v>2</v>
      </c>
    </row>
    <row r="16" spans="3:25" ht="12.7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B6:B8"/>
    <mergeCell ref="R6:Y6"/>
    <mergeCell ref="C6:Q6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="85" zoomScaleSheetLayoutView="85" zoomScalePageLayoutView="0" workbookViewId="0" topLeftCell="A1">
      <selection activeCell="Z14" sqref="Z1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26" width="8.625" style="1" customWidth="1"/>
    <col min="27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37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2252</v>
      </c>
      <c r="D9" s="19">
        <f>G9+J9+M9</f>
        <v>1323</v>
      </c>
      <c r="E9" s="19">
        <f>H9+K9+N9</f>
        <v>929</v>
      </c>
      <c r="F9" s="19">
        <f aca="true" t="shared" si="0" ref="F9:Q9">SUM(F10:F15)</f>
        <v>757</v>
      </c>
      <c r="G9" s="19">
        <f t="shared" si="0"/>
        <v>424</v>
      </c>
      <c r="H9" s="19">
        <f t="shared" si="0"/>
        <v>333</v>
      </c>
      <c r="I9" s="19">
        <f t="shared" si="0"/>
        <v>745</v>
      </c>
      <c r="J9" s="19">
        <f t="shared" si="0"/>
        <v>441</v>
      </c>
      <c r="K9" s="19">
        <f t="shared" si="0"/>
        <v>304</v>
      </c>
      <c r="L9" s="19">
        <f t="shared" si="0"/>
        <v>750</v>
      </c>
      <c r="M9" s="19">
        <f t="shared" si="0"/>
        <v>458</v>
      </c>
      <c r="N9" s="19">
        <f t="shared" si="0"/>
        <v>292</v>
      </c>
      <c r="O9" s="19">
        <f t="shared" si="0"/>
        <v>44</v>
      </c>
      <c r="P9" s="19">
        <f t="shared" si="0"/>
        <v>20</v>
      </c>
      <c r="Q9" s="19">
        <f t="shared" si="0"/>
        <v>24</v>
      </c>
      <c r="R9" s="22">
        <f>SUM(R10:R15)</f>
        <v>200</v>
      </c>
      <c r="S9" s="22">
        <f aca="true" t="shared" si="1" ref="S9:Y9">SUM(S10:S15)</f>
        <v>5</v>
      </c>
      <c r="T9" s="22">
        <f t="shared" si="1"/>
        <v>8</v>
      </c>
      <c r="U9" s="22">
        <f t="shared" si="1"/>
        <v>156</v>
      </c>
      <c r="V9" s="22">
        <f t="shared" si="1"/>
        <v>1</v>
      </c>
      <c r="W9" s="22">
        <f t="shared" si="1"/>
        <v>6</v>
      </c>
      <c r="X9" s="22">
        <f t="shared" si="1"/>
        <v>0</v>
      </c>
      <c r="Y9" s="22">
        <f t="shared" si="1"/>
        <v>24</v>
      </c>
    </row>
    <row r="10" spans="2:25" ht="22.5" customHeight="1">
      <c r="B10" s="17" t="s">
        <v>19</v>
      </c>
      <c r="C10" s="20">
        <f aca="true" t="shared" si="2" ref="C10:C15">N(D10)+N(E10)</f>
        <v>301</v>
      </c>
      <c r="D10" s="20">
        <f aca="true" t="shared" si="3" ref="D10:E14">G10+J10+M10</f>
        <v>202</v>
      </c>
      <c r="E10" s="20">
        <f t="shared" si="3"/>
        <v>99</v>
      </c>
      <c r="F10" s="20">
        <f aca="true" t="shared" si="4" ref="F10:F15">N(G10)+N(H10)</f>
        <v>107</v>
      </c>
      <c r="G10" s="20">
        <v>69</v>
      </c>
      <c r="H10" s="20">
        <v>38</v>
      </c>
      <c r="I10" s="20">
        <f aca="true" t="shared" si="5" ref="I10:I15">N(J10)+N(K10)</f>
        <v>94</v>
      </c>
      <c r="J10" s="20">
        <v>64</v>
      </c>
      <c r="K10" s="20">
        <v>30</v>
      </c>
      <c r="L10" s="20">
        <f aca="true" t="shared" si="6" ref="L10:L15">N(M10)+N(N10)</f>
        <v>100</v>
      </c>
      <c r="M10" s="20">
        <v>69</v>
      </c>
      <c r="N10" s="20">
        <v>31</v>
      </c>
      <c r="O10" s="21">
        <v>0</v>
      </c>
      <c r="P10" s="21">
        <v>0</v>
      </c>
      <c r="Q10" s="21">
        <v>0</v>
      </c>
      <c r="R10" s="23">
        <f aca="true" t="shared" si="7" ref="R10:R15">SUM(S10:Y10)</f>
        <v>27</v>
      </c>
      <c r="S10" s="24">
        <v>1</v>
      </c>
      <c r="T10" s="24">
        <v>1</v>
      </c>
      <c r="U10" s="24">
        <v>21</v>
      </c>
      <c r="V10" s="24" t="s">
        <v>29</v>
      </c>
      <c r="W10" s="24">
        <v>1</v>
      </c>
      <c r="X10" s="24" t="s">
        <v>29</v>
      </c>
      <c r="Y10" s="24">
        <v>3</v>
      </c>
    </row>
    <row r="11" spans="2:25" ht="22.5" customHeight="1">
      <c r="B11" s="17" t="s">
        <v>20</v>
      </c>
      <c r="C11" s="20">
        <f t="shared" si="2"/>
        <v>581</v>
      </c>
      <c r="D11" s="20">
        <f t="shared" si="3"/>
        <v>297</v>
      </c>
      <c r="E11" s="20">
        <f t="shared" si="3"/>
        <v>284</v>
      </c>
      <c r="F11" s="20">
        <f t="shared" si="4"/>
        <v>200</v>
      </c>
      <c r="G11" s="20">
        <v>94</v>
      </c>
      <c r="H11" s="20">
        <v>106</v>
      </c>
      <c r="I11" s="20">
        <f t="shared" si="5"/>
        <v>190</v>
      </c>
      <c r="J11" s="20">
        <v>105</v>
      </c>
      <c r="K11" s="20">
        <v>85</v>
      </c>
      <c r="L11" s="20">
        <f t="shared" si="6"/>
        <v>191</v>
      </c>
      <c r="M11" s="20">
        <v>98</v>
      </c>
      <c r="N11" s="20">
        <v>93</v>
      </c>
      <c r="O11" s="21">
        <v>0</v>
      </c>
      <c r="P11" s="21">
        <v>0</v>
      </c>
      <c r="Q11" s="21">
        <v>0</v>
      </c>
      <c r="R11" s="23">
        <f t="shared" si="7"/>
        <v>50</v>
      </c>
      <c r="S11" s="24">
        <v>1</v>
      </c>
      <c r="T11" s="24">
        <v>2</v>
      </c>
      <c r="U11" s="24">
        <v>38</v>
      </c>
      <c r="V11" s="24" t="s">
        <v>29</v>
      </c>
      <c r="W11" s="24">
        <v>1</v>
      </c>
      <c r="X11" s="24" t="s">
        <v>29</v>
      </c>
      <c r="Y11" s="24">
        <v>8</v>
      </c>
    </row>
    <row r="12" spans="2:25" ht="22.5" customHeight="1">
      <c r="B12" s="17" t="s">
        <v>21</v>
      </c>
      <c r="C12" s="20">
        <f t="shared" si="2"/>
        <v>92</v>
      </c>
      <c r="D12" s="20">
        <f t="shared" si="3"/>
        <v>60</v>
      </c>
      <c r="E12" s="20">
        <f t="shared" si="3"/>
        <v>32</v>
      </c>
      <c r="F12" s="20">
        <f t="shared" si="4"/>
        <v>33</v>
      </c>
      <c r="G12" s="20">
        <v>21</v>
      </c>
      <c r="H12" s="20">
        <v>12</v>
      </c>
      <c r="I12" s="20">
        <f t="shared" si="5"/>
        <v>28</v>
      </c>
      <c r="J12" s="20">
        <v>23</v>
      </c>
      <c r="K12" s="20">
        <v>5</v>
      </c>
      <c r="L12" s="20">
        <f t="shared" si="6"/>
        <v>31</v>
      </c>
      <c r="M12" s="20">
        <v>16</v>
      </c>
      <c r="N12" s="20">
        <v>15</v>
      </c>
      <c r="O12" s="21">
        <v>0</v>
      </c>
      <c r="P12" s="21">
        <v>0</v>
      </c>
      <c r="Q12" s="21">
        <v>0</v>
      </c>
      <c r="R12" s="23">
        <f t="shared" si="7"/>
        <v>11</v>
      </c>
      <c r="S12" s="24" t="s">
        <v>29</v>
      </c>
      <c r="T12" s="24">
        <v>1</v>
      </c>
      <c r="U12" s="24">
        <v>5</v>
      </c>
      <c r="V12" s="24" t="s">
        <v>30</v>
      </c>
      <c r="W12" s="24">
        <v>1</v>
      </c>
      <c r="X12" s="24" t="s">
        <v>29</v>
      </c>
      <c r="Y12" s="24">
        <v>4</v>
      </c>
    </row>
    <row r="13" spans="2:25" ht="22.5" customHeight="1">
      <c r="B13" s="17" t="s">
        <v>22</v>
      </c>
      <c r="C13" s="20">
        <f t="shared" si="2"/>
        <v>770</v>
      </c>
      <c r="D13" s="20">
        <f t="shared" si="3"/>
        <v>335</v>
      </c>
      <c r="E13" s="20">
        <f t="shared" si="3"/>
        <v>435</v>
      </c>
      <c r="F13" s="20">
        <f t="shared" si="4"/>
        <v>235</v>
      </c>
      <c r="G13" s="20">
        <v>89</v>
      </c>
      <c r="H13" s="20">
        <v>146</v>
      </c>
      <c r="I13" s="20">
        <f t="shared" si="5"/>
        <v>275</v>
      </c>
      <c r="J13" s="20">
        <v>118</v>
      </c>
      <c r="K13" s="20">
        <v>157</v>
      </c>
      <c r="L13" s="20">
        <f t="shared" si="6"/>
        <v>260</v>
      </c>
      <c r="M13" s="20">
        <v>128</v>
      </c>
      <c r="N13" s="20">
        <v>132</v>
      </c>
      <c r="O13" s="21">
        <v>0</v>
      </c>
      <c r="P13" s="21">
        <v>0</v>
      </c>
      <c r="Q13" s="21">
        <v>0</v>
      </c>
      <c r="R13" s="23">
        <f t="shared" si="7"/>
        <v>53</v>
      </c>
      <c r="S13" s="24">
        <v>1</v>
      </c>
      <c r="T13" s="24">
        <v>2</v>
      </c>
      <c r="U13" s="24">
        <v>44</v>
      </c>
      <c r="V13" s="24" t="s">
        <v>29</v>
      </c>
      <c r="W13" s="24">
        <v>1</v>
      </c>
      <c r="X13" s="24" t="s">
        <v>29</v>
      </c>
      <c r="Y13" s="24">
        <v>5</v>
      </c>
    </row>
    <row r="14" spans="2:25" ht="22.5" customHeight="1">
      <c r="B14" s="17" t="s">
        <v>23</v>
      </c>
      <c r="C14" s="20">
        <f t="shared" si="2"/>
        <v>405</v>
      </c>
      <c r="D14" s="20">
        <f t="shared" si="3"/>
        <v>358</v>
      </c>
      <c r="E14" s="20">
        <f t="shared" si="3"/>
        <v>47</v>
      </c>
      <c r="F14" s="20">
        <f t="shared" si="4"/>
        <v>140</v>
      </c>
      <c r="G14" s="20">
        <v>121</v>
      </c>
      <c r="H14" s="20">
        <v>19</v>
      </c>
      <c r="I14" s="20">
        <f t="shared" si="5"/>
        <v>132</v>
      </c>
      <c r="J14" s="20">
        <v>115</v>
      </c>
      <c r="K14" s="20">
        <v>17</v>
      </c>
      <c r="L14" s="20">
        <f t="shared" si="6"/>
        <v>133</v>
      </c>
      <c r="M14" s="20">
        <v>122</v>
      </c>
      <c r="N14" s="20">
        <v>11</v>
      </c>
      <c r="O14" s="21">
        <v>0</v>
      </c>
      <c r="P14" s="21">
        <v>0</v>
      </c>
      <c r="Q14" s="21">
        <v>0</v>
      </c>
      <c r="R14" s="23">
        <f t="shared" si="7"/>
        <v>44</v>
      </c>
      <c r="S14" s="24">
        <v>1</v>
      </c>
      <c r="T14" s="24">
        <v>1</v>
      </c>
      <c r="U14" s="24">
        <v>38</v>
      </c>
      <c r="V14" s="24" t="s">
        <v>29</v>
      </c>
      <c r="W14" s="24">
        <v>1</v>
      </c>
      <c r="X14" s="24" t="s">
        <v>29</v>
      </c>
      <c r="Y14" s="24">
        <v>3</v>
      </c>
    </row>
    <row r="15" spans="2:25" ht="22.5" customHeight="1">
      <c r="B15" s="16" t="s">
        <v>24</v>
      </c>
      <c r="C15" s="19">
        <f t="shared" si="2"/>
        <v>103</v>
      </c>
      <c r="D15" s="19">
        <f>G15+J15+M15</f>
        <v>71</v>
      </c>
      <c r="E15" s="19">
        <f>H15+K15+N15</f>
        <v>32</v>
      </c>
      <c r="F15" s="19">
        <f t="shared" si="4"/>
        <v>42</v>
      </c>
      <c r="G15" s="19">
        <v>30</v>
      </c>
      <c r="H15" s="19">
        <v>12</v>
      </c>
      <c r="I15" s="19">
        <f t="shared" si="5"/>
        <v>26</v>
      </c>
      <c r="J15" s="19">
        <v>16</v>
      </c>
      <c r="K15" s="19">
        <v>10</v>
      </c>
      <c r="L15" s="19">
        <f t="shared" si="6"/>
        <v>35</v>
      </c>
      <c r="M15" s="19">
        <v>25</v>
      </c>
      <c r="N15" s="19">
        <v>10</v>
      </c>
      <c r="O15" s="19">
        <f>N(P15)+N(Q15)</f>
        <v>44</v>
      </c>
      <c r="P15" s="19">
        <v>20</v>
      </c>
      <c r="Q15" s="19">
        <v>24</v>
      </c>
      <c r="R15" s="31">
        <f t="shared" si="7"/>
        <v>15</v>
      </c>
      <c r="S15" s="25">
        <v>1</v>
      </c>
      <c r="T15" s="25">
        <v>1</v>
      </c>
      <c r="U15" s="25">
        <v>10</v>
      </c>
      <c r="V15" s="25">
        <v>1</v>
      </c>
      <c r="W15" s="25">
        <v>1</v>
      </c>
      <c r="X15" s="25" t="s">
        <v>29</v>
      </c>
      <c r="Y15" s="25">
        <v>1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R6:Y6"/>
    <mergeCell ref="C6:Q6"/>
    <mergeCell ref="C7:E7"/>
    <mergeCell ref="B6:B8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SheetLayoutView="100" zoomScalePageLayoutView="0" workbookViewId="0" topLeftCell="B1">
      <pane xSplit="1" topLeftCell="F1" activePane="topRight" state="frozen"/>
      <selection pane="topLeft" activeCell="B1" sqref="B1"/>
      <selection pane="topRight"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26" width="8.625" style="1" customWidth="1"/>
    <col min="27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36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22">
        <f>SUM(C10:C15)</f>
        <v>2266</v>
      </c>
      <c r="D9" s="22">
        <f>G9+J9+M9</f>
        <v>1360</v>
      </c>
      <c r="E9" s="22">
        <f>H9+K9+N9</f>
        <v>906</v>
      </c>
      <c r="F9" s="22">
        <f aca="true" t="shared" si="0" ref="F9:Q9">SUM(F10:F15)</f>
        <v>775</v>
      </c>
      <c r="G9" s="22">
        <f t="shared" si="0"/>
        <v>462</v>
      </c>
      <c r="H9" s="22">
        <f t="shared" si="0"/>
        <v>313</v>
      </c>
      <c r="I9" s="22">
        <f t="shared" si="0"/>
        <v>758</v>
      </c>
      <c r="J9" s="22">
        <f t="shared" si="0"/>
        <v>464</v>
      </c>
      <c r="K9" s="22">
        <f t="shared" si="0"/>
        <v>294</v>
      </c>
      <c r="L9" s="22">
        <f t="shared" si="0"/>
        <v>733</v>
      </c>
      <c r="M9" s="22">
        <f t="shared" si="0"/>
        <v>434</v>
      </c>
      <c r="N9" s="22">
        <f t="shared" si="0"/>
        <v>299</v>
      </c>
      <c r="O9" s="22">
        <f t="shared" si="0"/>
        <v>27</v>
      </c>
      <c r="P9" s="22">
        <f t="shared" si="0"/>
        <v>13</v>
      </c>
      <c r="Q9" s="22">
        <f t="shared" si="0"/>
        <v>14</v>
      </c>
      <c r="R9" s="22">
        <f>SUM(R10:R15)</f>
        <v>199</v>
      </c>
      <c r="S9" s="22">
        <f aca="true" t="shared" si="1" ref="S9:Y9">SUM(S10:S15)</f>
        <v>5</v>
      </c>
      <c r="T9" s="22">
        <f t="shared" si="1"/>
        <v>8</v>
      </c>
      <c r="U9" s="22">
        <f t="shared" si="1"/>
        <v>158</v>
      </c>
      <c r="V9" s="22">
        <f t="shared" si="1"/>
        <v>1</v>
      </c>
      <c r="W9" s="22">
        <f t="shared" si="1"/>
        <v>6</v>
      </c>
      <c r="X9" s="22">
        <f t="shared" si="1"/>
        <v>1</v>
      </c>
      <c r="Y9" s="22">
        <f t="shared" si="1"/>
        <v>20</v>
      </c>
    </row>
    <row r="10" spans="2:25" ht="22.5" customHeight="1">
      <c r="B10" s="17" t="s">
        <v>19</v>
      </c>
      <c r="C10" s="23">
        <f aca="true" t="shared" si="2" ref="C10:C15">N(D10)+N(E10)</f>
        <v>308</v>
      </c>
      <c r="D10" s="23">
        <f aca="true" t="shared" si="3" ref="D10:E15">G10+J10+M10</f>
        <v>217</v>
      </c>
      <c r="E10" s="23">
        <f t="shared" si="3"/>
        <v>91</v>
      </c>
      <c r="F10" s="23">
        <f aca="true" t="shared" si="4" ref="F10:F15">N(G10)+N(H10)</f>
        <v>106</v>
      </c>
      <c r="G10" s="23">
        <v>75</v>
      </c>
      <c r="H10" s="23">
        <v>31</v>
      </c>
      <c r="I10" s="23">
        <f aca="true" t="shared" si="5" ref="I10:I15">N(J10)+N(K10)</f>
        <v>102</v>
      </c>
      <c r="J10" s="23">
        <v>70</v>
      </c>
      <c r="K10" s="23">
        <v>32</v>
      </c>
      <c r="L10" s="23">
        <f aca="true" t="shared" si="6" ref="L10:L15">N(M10)+N(N10)</f>
        <v>100</v>
      </c>
      <c r="M10" s="23">
        <v>72</v>
      </c>
      <c r="N10" s="23">
        <v>28</v>
      </c>
      <c r="O10" s="24" t="s">
        <v>15</v>
      </c>
      <c r="P10" s="24" t="s">
        <v>15</v>
      </c>
      <c r="Q10" s="24" t="s">
        <v>15</v>
      </c>
      <c r="R10" s="23">
        <f aca="true" t="shared" si="7" ref="R10:R15">SUM(S10:Y10)</f>
        <v>26</v>
      </c>
      <c r="S10" s="24">
        <v>1</v>
      </c>
      <c r="T10" s="24">
        <v>1</v>
      </c>
      <c r="U10" s="24">
        <v>21</v>
      </c>
      <c r="V10" s="24" t="s">
        <v>33</v>
      </c>
      <c r="W10" s="24">
        <v>1</v>
      </c>
      <c r="X10" s="24" t="s">
        <v>33</v>
      </c>
      <c r="Y10" s="24">
        <v>2</v>
      </c>
    </row>
    <row r="11" spans="2:25" ht="22.5" customHeight="1">
      <c r="B11" s="17" t="s">
        <v>20</v>
      </c>
      <c r="C11" s="23">
        <f t="shared" si="2"/>
        <v>577</v>
      </c>
      <c r="D11" s="23">
        <f t="shared" si="3"/>
        <v>300</v>
      </c>
      <c r="E11" s="23">
        <f t="shared" si="3"/>
        <v>277</v>
      </c>
      <c r="F11" s="23">
        <f t="shared" si="4"/>
        <v>195</v>
      </c>
      <c r="G11" s="23">
        <v>109</v>
      </c>
      <c r="H11" s="23">
        <v>86</v>
      </c>
      <c r="I11" s="23">
        <f t="shared" si="5"/>
        <v>194</v>
      </c>
      <c r="J11" s="23">
        <v>99</v>
      </c>
      <c r="K11" s="23">
        <v>95</v>
      </c>
      <c r="L11" s="23">
        <f t="shared" si="6"/>
        <v>188</v>
      </c>
      <c r="M11" s="23">
        <v>92</v>
      </c>
      <c r="N11" s="23">
        <v>96</v>
      </c>
      <c r="O11" s="24" t="s">
        <v>15</v>
      </c>
      <c r="P11" s="24" t="s">
        <v>15</v>
      </c>
      <c r="Q11" s="24" t="s">
        <v>15</v>
      </c>
      <c r="R11" s="23">
        <f t="shared" si="7"/>
        <v>48</v>
      </c>
      <c r="S11" s="24">
        <v>1</v>
      </c>
      <c r="T11" s="24">
        <v>2</v>
      </c>
      <c r="U11" s="24">
        <v>39</v>
      </c>
      <c r="V11" s="24" t="s">
        <v>33</v>
      </c>
      <c r="W11" s="24">
        <v>1</v>
      </c>
      <c r="X11" s="24" t="s">
        <v>33</v>
      </c>
      <c r="Y11" s="24">
        <v>5</v>
      </c>
    </row>
    <row r="12" spans="2:25" ht="22.5" customHeight="1">
      <c r="B12" s="17" t="s">
        <v>21</v>
      </c>
      <c r="C12" s="23">
        <f t="shared" si="2"/>
        <v>88</v>
      </c>
      <c r="D12" s="23">
        <f t="shared" si="3"/>
        <v>61</v>
      </c>
      <c r="E12" s="23">
        <f t="shared" si="3"/>
        <v>27</v>
      </c>
      <c r="F12" s="23">
        <f t="shared" si="4"/>
        <v>33</v>
      </c>
      <c r="G12" s="23">
        <v>27</v>
      </c>
      <c r="H12" s="23">
        <v>6</v>
      </c>
      <c r="I12" s="23">
        <f t="shared" si="5"/>
        <v>33</v>
      </c>
      <c r="J12" s="23">
        <v>18</v>
      </c>
      <c r="K12" s="23">
        <v>15</v>
      </c>
      <c r="L12" s="23">
        <f t="shared" si="6"/>
        <v>22</v>
      </c>
      <c r="M12" s="23">
        <v>16</v>
      </c>
      <c r="N12" s="23">
        <v>6</v>
      </c>
      <c r="O12" s="24" t="s">
        <v>15</v>
      </c>
      <c r="P12" s="24" t="s">
        <v>15</v>
      </c>
      <c r="Q12" s="24" t="s">
        <v>15</v>
      </c>
      <c r="R12" s="23">
        <f t="shared" si="7"/>
        <v>10</v>
      </c>
      <c r="S12" s="24" t="s">
        <v>33</v>
      </c>
      <c r="T12" s="24">
        <v>1</v>
      </c>
      <c r="U12" s="24">
        <v>5</v>
      </c>
      <c r="V12" s="24" t="s">
        <v>33</v>
      </c>
      <c r="W12" s="24">
        <v>1</v>
      </c>
      <c r="X12" s="24" t="s">
        <v>33</v>
      </c>
      <c r="Y12" s="24">
        <v>3</v>
      </c>
    </row>
    <row r="13" spans="2:25" ht="22.5" customHeight="1">
      <c r="B13" s="17" t="s">
        <v>22</v>
      </c>
      <c r="C13" s="23">
        <f t="shared" si="2"/>
        <v>800</v>
      </c>
      <c r="D13" s="23">
        <f t="shared" si="3"/>
        <v>361</v>
      </c>
      <c r="E13" s="23">
        <f t="shared" si="3"/>
        <v>439</v>
      </c>
      <c r="F13" s="23">
        <f t="shared" si="4"/>
        <v>275</v>
      </c>
      <c r="G13" s="23">
        <v>117</v>
      </c>
      <c r="H13" s="23">
        <v>158</v>
      </c>
      <c r="I13" s="23">
        <f t="shared" si="5"/>
        <v>263</v>
      </c>
      <c r="J13" s="23">
        <v>131</v>
      </c>
      <c r="K13" s="23">
        <v>132</v>
      </c>
      <c r="L13" s="23">
        <f t="shared" si="6"/>
        <v>262</v>
      </c>
      <c r="M13" s="23">
        <v>113</v>
      </c>
      <c r="N13" s="23">
        <v>149</v>
      </c>
      <c r="O13" s="24" t="s">
        <v>15</v>
      </c>
      <c r="P13" s="24" t="s">
        <v>15</v>
      </c>
      <c r="Q13" s="24" t="s">
        <v>15</v>
      </c>
      <c r="R13" s="23">
        <f t="shared" si="7"/>
        <v>55</v>
      </c>
      <c r="S13" s="24">
        <v>1</v>
      </c>
      <c r="T13" s="24">
        <v>2</v>
      </c>
      <c r="U13" s="24">
        <v>44</v>
      </c>
      <c r="V13" s="24" t="s">
        <v>33</v>
      </c>
      <c r="W13" s="24">
        <v>1</v>
      </c>
      <c r="X13" s="24" t="s">
        <v>33</v>
      </c>
      <c r="Y13" s="24">
        <v>7</v>
      </c>
    </row>
    <row r="14" spans="2:25" ht="22.5" customHeight="1">
      <c r="B14" s="17" t="s">
        <v>23</v>
      </c>
      <c r="C14" s="23">
        <f t="shared" si="2"/>
        <v>403</v>
      </c>
      <c r="D14" s="23">
        <f t="shared" si="3"/>
        <v>363</v>
      </c>
      <c r="E14" s="23">
        <f t="shared" si="3"/>
        <v>40</v>
      </c>
      <c r="F14" s="23">
        <f t="shared" si="4"/>
        <v>132</v>
      </c>
      <c r="G14" s="23">
        <v>115</v>
      </c>
      <c r="H14" s="23">
        <v>17</v>
      </c>
      <c r="I14" s="23">
        <f t="shared" si="5"/>
        <v>135</v>
      </c>
      <c r="J14" s="23">
        <v>124</v>
      </c>
      <c r="K14" s="23">
        <v>11</v>
      </c>
      <c r="L14" s="23">
        <f t="shared" si="6"/>
        <v>136</v>
      </c>
      <c r="M14" s="23">
        <v>124</v>
      </c>
      <c r="N14" s="23">
        <v>12</v>
      </c>
      <c r="O14" s="24" t="s">
        <v>15</v>
      </c>
      <c r="P14" s="24" t="s">
        <v>15</v>
      </c>
      <c r="Q14" s="24" t="s">
        <v>15</v>
      </c>
      <c r="R14" s="23">
        <f t="shared" si="7"/>
        <v>46</v>
      </c>
      <c r="S14" s="24">
        <v>1</v>
      </c>
      <c r="T14" s="24">
        <v>1</v>
      </c>
      <c r="U14" s="24">
        <v>39</v>
      </c>
      <c r="V14" s="24" t="s">
        <v>33</v>
      </c>
      <c r="W14" s="24">
        <v>1</v>
      </c>
      <c r="X14" s="24">
        <v>1</v>
      </c>
      <c r="Y14" s="24">
        <v>3</v>
      </c>
    </row>
    <row r="15" spans="2:25" ht="22.5" customHeight="1">
      <c r="B15" s="16" t="s">
        <v>24</v>
      </c>
      <c r="C15" s="22">
        <f t="shared" si="2"/>
        <v>90</v>
      </c>
      <c r="D15" s="22">
        <f t="shared" si="3"/>
        <v>58</v>
      </c>
      <c r="E15" s="22">
        <f t="shared" si="3"/>
        <v>32</v>
      </c>
      <c r="F15" s="22">
        <f t="shared" si="4"/>
        <v>34</v>
      </c>
      <c r="G15" s="22">
        <v>19</v>
      </c>
      <c r="H15" s="22">
        <v>15</v>
      </c>
      <c r="I15" s="22">
        <f t="shared" si="5"/>
        <v>31</v>
      </c>
      <c r="J15" s="22">
        <v>22</v>
      </c>
      <c r="K15" s="22">
        <v>9</v>
      </c>
      <c r="L15" s="22">
        <f t="shared" si="6"/>
        <v>25</v>
      </c>
      <c r="M15" s="22">
        <v>17</v>
      </c>
      <c r="N15" s="22">
        <v>8</v>
      </c>
      <c r="O15" s="22">
        <v>27</v>
      </c>
      <c r="P15" s="22">
        <v>13</v>
      </c>
      <c r="Q15" s="22">
        <v>14</v>
      </c>
      <c r="R15" s="31">
        <f t="shared" si="7"/>
        <v>14</v>
      </c>
      <c r="S15" s="25">
        <v>1</v>
      </c>
      <c r="T15" s="25">
        <v>1</v>
      </c>
      <c r="U15" s="25">
        <v>10</v>
      </c>
      <c r="V15" s="25">
        <v>1</v>
      </c>
      <c r="W15" s="25">
        <v>1</v>
      </c>
      <c r="X15" s="25" t="s">
        <v>33</v>
      </c>
      <c r="Y15" s="25" t="s">
        <v>33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R6:Y6"/>
    <mergeCell ref="B6:B8"/>
    <mergeCell ref="C6:Q6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26" width="8.625" style="1" customWidth="1"/>
    <col min="27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35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18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22">
        <f>SUM(C10:C15)</f>
        <v>2264</v>
      </c>
      <c r="D9" s="22">
        <f aca="true" t="shared" si="0" ref="D9:Q9">SUM(D10:D15)</f>
        <v>1356</v>
      </c>
      <c r="E9" s="22">
        <f t="shared" si="0"/>
        <v>908</v>
      </c>
      <c r="F9" s="22">
        <f t="shared" si="0"/>
        <v>768</v>
      </c>
      <c r="G9" s="22">
        <f t="shared" si="0"/>
        <v>471</v>
      </c>
      <c r="H9" s="22">
        <f t="shared" si="0"/>
        <v>297</v>
      </c>
      <c r="I9" s="22">
        <f t="shared" si="0"/>
        <v>740</v>
      </c>
      <c r="J9" s="22">
        <f t="shared" si="0"/>
        <v>437</v>
      </c>
      <c r="K9" s="22">
        <f t="shared" si="0"/>
        <v>303</v>
      </c>
      <c r="L9" s="22">
        <f t="shared" si="0"/>
        <v>756</v>
      </c>
      <c r="M9" s="22">
        <f t="shared" si="0"/>
        <v>448</v>
      </c>
      <c r="N9" s="22">
        <f t="shared" si="0"/>
        <v>308</v>
      </c>
      <c r="O9" s="22">
        <f t="shared" si="0"/>
        <v>30</v>
      </c>
      <c r="P9" s="22">
        <f t="shared" si="0"/>
        <v>12</v>
      </c>
      <c r="Q9" s="22">
        <f t="shared" si="0"/>
        <v>18</v>
      </c>
      <c r="R9" s="22">
        <f>SUM(R10:R15)</f>
        <v>210</v>
      </c>
      <c r="S9" s="22">
        <f aca="true" t="shared" si="1" ref="S9:Y9">SUM(S10:S15)</f>
        <v>5</v>
      </c>
      <c r="T9" s="22">
        <f t="shared" si="1"/>
        <v>8</v>
      </c>
      <c r="U9" s="22">
        <f t="shared" si="1"/>
        <v>159</v>
      </c>
      <c r="V9" s="22">
        <f t="shared" si="1"/>
        <v>1</v>
      </c>
      <c r="W9" s="22">
        <f t="shared" si="1"/>
        <v>5</v>
      </c>
      <c r="X9" s="22">
        <f t="shared" si="1"/>
        <v>0</v>
      </c>
      <c r="Y9" s="22">
        <f t="shared" si="1"/>
        <v>32</v>
      </c>
    </row>
    <row r="10" spans="2:25" ht="22.5" customHeight="1">
      <c r="B10" s="17" t="s">
        <v>19</v>
      </c>
      <c r="C10" s="23">
        <v>310</v>
      </c>
      <c r="D10" s="23">
        <v>206</v>
      </c>
      <c r="E10" s="23">
        <v>104</v>
      </c>
      <c r="F10" s="23">
        <v>105</v>
      </c>
      <c r="G10" s="23">
        <v>73</v>
      </c>
      <c r="H10" s="23">
        <v>32</v>
      </c>
      <c r="I10" s="23">
        <v>101</v>
      </c>
      <c r="J10" s="23">
        <v>72</v>
      </c>
      <c r="K10" s="23">
        <v>29</v>
      </c>
      <c r="L10" s="23">
        <v>104</v>
      </c>
      <c r="M10" s="23">
        <v>61</v>
      </c>
      <c r="N10" s="23">
        <v>43</v>
      </c>
      <c r="O10" s="24" t="s">
        <v>17</v>
      </c>
      <c r="P10" s="24" t="s">
        <v>15</v>
      </c>
      <c r="Q10" s="24" t="s">
        <v>15</v>
      </c>
      <c r="R10" s="23">
        <f aca="true" t="shared" si="2" ref="R10:R15">SUM(S10:Y10)</f>
        <v>26</v>
      </c>
      <c r="S10" s="24">
        <v>1</v>
      </c>
      <c r="T10" s="24">
        <v>1</v>
      </c>
      <c r="U10" s="24">
        <v>19</v>
      </c>
      <c r="V10" s="24" t="s">
        <v>29</v>
      </c>
      <c r="W10" s="24">
        <v>1</v>
      </c>
      <c r="X10" s="24" t="s">
        <v>29</v>
      </c>
      <c r="Y10" s="24">
        <v>4</v>
      </c>
    </row>
    <row r="11" spans="2:25" ht="22.5" customHeight="1">
      <c r="B11" s="17" t="s">
        <v>20</v>
      </c>
      <c r="C11" s="23">
        <v>569</v>
      </c>
      <c r="D11" s="23">
        <v>283</v>
      </c>
      <c r="E11" s="23">
        <v>286</v>
      </c>
      <c r="F11" s="23">
        <v>196</v>
      </c>
      <c r="G11" s="23">
        <v>100</v>
      </c>
      <c r="H11" s="23">
        <v>96</v>
      </c>
      <c r="I11" s="23">
        <v>191</v>
      </c>
      <c r="J11" s="23">
        <v>94</v>
      </c>
      <c r="K11" s="23">
        <v>97</v>
      </c>
      <c r="L11" s="23">
        <v>182</v>
      </c>
      <c r="M11" s="23">
        <v>89</v>
      </c>
      <c r="N11" s="23">
        <v>93</v>
      </c>
      <c r="O11" s="24" t="s">
        <v>16</v>
      </c>
      <c r="P11" s="24" t="s">
        <v>16</v>
      </c>
      <c r="Q11" s="24" t="s">
        <v>16</v>
      </c>
      <c r="R11" s="23">
        <f t="shared" si="2"/>
        <v>50</v>
      </c>
      <c r="S11" s="24">
        <v>1</v>
      </c>
      <c r="T11" s="24">
        <v>2</v>
      </c>
      <c r="U11" s="24">
        <v>38</v>
      </c>
      <c r="V11" s="24" t="s">
        <v>29</v>
      </c>
      <c r="W11" s="24">
        <v>1</v>
      </c>
      <c r="X11" s="24" t="s">
        <v>29</v>
      </c>
      <c r="Y11" s="24">
        <v>8</v>
      </c>
    </row>
    <row r="12" spans="2:25" ht="22.5" customHeight="1">
      <c r="B12" s="17" t="s">
        <v>21</v>
      </c>
      <c r="C12" s="23">
        <v>88</v>
      </c>
      <c r="D12" s="23">
        <v>57</v>
      </c>
      <c r="E12" s="23">
        <v>31</v>
      </c>
      <c r="F12" s="23">
        <v>34</v>
      </c>
      <c r="G12" s="23">
        <v>19</v>
      </c>
      <c r="H12" s="23">
        <v>15</v>
      </c>
      <c r="I12" s="23">
        <v>24</v>
      </c>
      <c r="J12" s="23">
        <v>16</v>
      </c>
      <c r="K12" s="23">
        <v>8</v>
      </c>
      <c r="L12" s="23">
        <v>30</v>
      </c>
      <c r="M12" s="23">
        <v>22</v>
      </c>
      <c r="N12" s="23">
        <v>8</v>
      </c>
      <c r="O12" s="24" t="s">
        <v>15</v>
      </c>
      <c r="P12" s="24" t="s">
        <v>15</v>
      </c>
      <c r="Q12" s="24" t="s">
        <v>15</v>
      </c>
      <c r="R12" s="23">
        <f t="shared" si="2"/>
        <v>10</v>
      </c>
      <c r="S12" s="24" t="s">
        <v>29</v>
      </c>
      <c r="T12" s="24">
        <v>1</v>
      </c>
      <c r="U12" s="24">
        <v>7</v>
      </c>
      <c r="V12" s="24" t="s">
        <v>29</v>
      </c>
      <c r="W12" s="24">
        <v>1</v>
      </c>
      <c r="X12" s="24" t="s">
        <v>29</v>
      </c>
      <c r="Y12" s="24">
        <v>1</v>
      </c>
    </row>
    <row r="13" spans="2:25" ht="22.5" customHeight="1">
      <c r="B13" s="17" t="s">
        <v>22</v>
      </c>
      <c r="C13" s="23">
        <v>798</v>
      </c>
      <c r="D13" s="23">
        <v>366</v>
      </c>
      <c r="E13" s="23">
        <v>432</v>
      </c>
      <c r="F13" s="23">
        <v>264</v>
      </c>
      <c r="G13" s="23">
        <v>131</v>
      </c>
      <c r="H13" s="23">
        <v>133</v>
      </c>
      <c r="I13" s="23">
        <v>263</v>
      </c>
      <c r="J13" s="23">
        <v>113</v>
      </c>
      <c r="K13" s="23">
        <v>150</v>
      </c>
      <c r="L13" s="23">
        <v>271</v>
      </c>
      <c r="M13" s="23">
        <v>122</v>
      </c>
      <c r="N13" s="23">
        <v>149</v>
      </c>
      <c r="O13" s="24" t="s">
        <v>15</v>
      </c>
      <c r="P13" s="24" t="s">
        <v>15</v>
      </c>
      <c r="Q13" s="24" t="s">
        <v>15</v>
      </c>
      <c r="R13" s="23">
        <f t="shared" si="2"/>
        <v>55</v>
      </c>
      <c r="S13" s="24">
        <v>1</v>
      </c>
      <c r="T13" s="24">
        <v>2</v>
      </c>
      <c r="U13" s="24">
        <v>46</v>
      </c>
      <c r="V13" s="24" t="s">
        <v>29</v>
      </c>
      <c r="W13" s="24">
        <v>1</v>
      </c>
      <c r="X13" s="24" t="s">
        <v>29</v>
      </c>
      <c r="Y13" s="24">
        <v>5</v>
      </c>
    </row>
    <row r="14" spans="2:25" ht="22.5" customHeight="1">
      <c r="B14" s="17" t="s">
        <v>23</v>
      </c>
      <c r="C14" s="23">
        <v>427</v>
      </c>
      <c r="D14" s="23">
        <v>395</v>
      </c>
      <c r="E14" s="23">
        <v>32</v>
      </c>
      <c r="F14" s="23">
        <v>135</v>
      </c>
      <c r="G14" s="23">
        <v>124</v>
      </c>
      <c r="H14" s="23">
        <v>11</v>
      </c>
      <c r="I14" s="23">
        <v>137</v>
      </c>
      <c r="J14" s="23">
        <v>125</v>
      </c>
      <c r="K14" s="23">
        <v>12</v>
      </c>
      <c r="L14" s="23">
        <v>155</v>
      </c>
      <c r="M14" s="23">
        <v>146</v>
      </c>
      <c r="N14" s="23">
        <v>9</v>
      </c>
      <c r="O14" s="24" t="s">
        <v>18</v>
      </c>
      <c r="P14" s="24" t="s">
        <v>15</v>
      </c>
      <c r="Q14" s="24" t="s">
        <v>15</v>
      </c>
      <c r="R14" s="23">
        <f t="shared" si="2"/>
        <v>45</v>
      </c>
      <c r="S14" s="24">
        <v>1</v>
      </c>
      <c r="T14" s="24">
        <v>1</v>
      </c>
      <c r="U14" s="24">
        <v>40</v>
      </c>
      <c r="V14" s="24" t="s">
        <v>30</v>
      </c>
      <c r="W14" s="24">
        <v>1</v>
      </c>
      <c r="X14" s="24" t="s">
        <v>29</v>
      </c>
      <c r="Y14" s="24">
        <v>2</v>
      </c>
    </row>
    <row r="15" spans="2:25" ht="22.5" customHeight="1">
      <c r="B15" s="16" t="s">
        <v>24</v>
      </c>
      <c r="C15" s="22">
        <v>72</v>
      </c>
      <c r="D15" s="22">
        <f>G15+J15+M15</f>
        <v>49</v>
      </c>
      <c r="E15" s="22">
        <f>H15+K15+N15</f>
        <v>23</v>
      </c>
      <c r="F15" s="22">
        <v>34</v>
      </c>
      <c r="G15" s="22">
        <v>24</v>
      </c>
      <c r="H15" s="22">
        <v>10</v>
      </c>
      <c r="I15" s="22">
        <v>24</v>
      </c>
      <c r="J15" s="22">
        <v>17</v>
      </c>
      <c r="K15" s="22">
        <v>7</v>
      </c>
      <c r="L15" s="22">
        <v>14</v>
      </c>
      <c r="M15" s="22">
        <v>8</v>
      </c>
      <c r="N15" s="22">
        <v>6</v>
      </c>
      <c r="O15" s="25">
        <v>30</v>
      </c>
      <c r="P15" s="25">
        <v>12</v>
      </c>
      <c r="Q15" s="25">
        <v>18</v>
      </c>
      <c r="R15" s="31">
        <f t="shared" si="2"/>
        <v>24</v>
      </c>
      <c r="S15" s="25">
        <v>1</v>
      </c>
      <c r="T15" s="25">
        <v>1</v>
      </c>
      <c r="U15" s="25">
        <v>9</v>
      </c>
      <c r="V15" s="25">
        <v>1</v>
      </c>
      <c r="W15" s="25" t="s">
        <v>29</v>
      </c>
      <c r="X15" s="25" t="s">
        <v>29</v>
      </c>
      <c r="Y15" s="25">
        <v>12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B6:B8"/>
    <mergeCell ref="R6:Y6"/>
    <mergeCell ref="C6:Q6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4"/>
  <sheetViews>
    <sheetView showGridLines="0" view="pageBreakPreview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4.625" style="6" customWidth="1"/>
    <col min="2" max="2" width="25.875" style="6" customWidth="1"/>
    <col min="3" max="17" width="6.375" style="6" customWidth="1"/>
    <col min="18" max="25" width="6.375" style="1" customWidth="1"/>
    <col min="26" max="16384" width="9.00390625" style="6" customWidth="1"/>
  </cols>
  <sheetData>
    <row r="1" ht="12.75" thickBot="1"/>
    <row r="2" spans="2:25" ht="22.5" customHeight="1">
      <c r="B2" s="11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/>
      <c r="S2" s="14"/>
      <c r="T2" s="14"/>
      <c r="U2" s="14"/>
      <c r="V2" s="14"/>
      <c r="W2" s="14"/>
      <c r="X2" s="14"/>
      <c r="Y2" s="14"/>
    </row>
    <row r="3" spans="2:17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s="7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48</v>
      </c>
    </row>
    <row r="5" spans="2:17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5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7" t="s">
        <v>49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 t="s">
        <v>14</v>
      </c>
      <c r="P7" s="50"/>
      <c r="Q7" s="51"/>
      <c r="R7" s="42" t="s">
        <v>1</v>
      </c>
      <c r="S7" s="42" t="s">
        <v>8</v>
      </c>
      <c r="T7" s="42" t="s">
        <v>9</v>
      </c>
      <c r="U7" s="42" t="s">
        <v>10</v>
      </c>
      <c r="V7" s="42" t="s">
        <v>28</v>
      </c>
      <c r="W7" s="42" t="s">
        <v>11</v>
      </c>
      <c r="X7" s="42" t="s">
        <v>34</v>
      </c>
      <c r="Y7" s="42" t="s">
        <v>12</v>
      </c>
    </row>
    <row r="8" spans="2:25" ht="22.5" customHeight="1">
      <c r="B8" s="46"/>
      <c r="C8" s="44" t="s">
        <v>1</v>
      </c>
      <c r="D8" s="44"/>
      <c r="E8" s="45"/>
      <c r="F8" s="44" t="s">
        <v>5</v>
      </c>
      <c r="G8" s="44"/>
      <c r="H8" s="45"/>
      <c r="I8" s="44" t="s">
        <v>6</v>
      </c>
      <c r="J8" s="44"/>
      <c r="K8" s="45"/>
      <c r="L8" s="44" t="s">
        <v>7</v>
      </c>
      <c r="M8" s="44"/>
      <c r="N8" s="44"/>
      <c r="O8" s="52"/>
      <c r="P8" s="44"/>
      <c r="Q8" s="45"/>
      <c r="R8" s="43"/>
      <c r="S8" s="43"/>
      <c r="T8" s="43"/>
      <c r="U8" s="43"/>
      <c r="V8" s="43"/>
      <c r="W8" s="43"/>
      <c r="X8" s="43"/>
      <c r="Y8" s="43"/>
    </row>
    <row r="9" spans="2:25" ht="22.5" customHeight="1">
      <c r="B9" s="45"/>
      <c r="C9" s="28" t="s">
        <v>2</v>
      </c>
      <c r="D9" s="28" t="s">
        <v>3</v>
      </c>
      <c r="E9" s="28" t="s">
        <v>4</v>
      </c>
      <c r="F9" s="28" t="s">
        <v>2</v>
      </c>
      <c r="G9" s="28" t="s">
        <v>3</v>
      </c>
      <c r="H9" s="28" t="s">
        <v>4</v>
      </c>
      <c r="I9" s="28" t="s">
        <v>2</v>
      </c>
      <c r="J9" s="28" t="s">
        <v>3</v>
      </c>
      <c r="K9" s="28" t="s">
        <v>4</v>
      </c>
      <c r="L9" s="28" t="s">
        <v>2</v>
      </c>
      <c r="M9" s="28" t="s">
        <v>3</v>
      </c>
      <c r="N9" s="28" t="s">
        <v>4</v>
      </c>
      <c r="O9" s="28" t="s">
        <v>2</v>
      </c>
      <c r="P9" s="28" t="s">
        <v>3</v>
      </c>
      <c r="Q9" s="28" t="s">
        <v>4</v>
      </c>
      <c r="R9" s="28" t="s">
        <v>2</v>
      </c>
      <c r="S9" s="28" t="s">
        <v>2</v>
      </c>
      <c r="T9" s="28" t="s">
        <v>2</v>
      </c>
      <c r="U9" s="28" t="s">
        <v>2</v>
      </c>
      <c r="V9" s="28" t="s">
        <v>2</v>
      </c>
      <c r="W9" s="28" t="s">
        <v>2</v>
      </c>
      <c r="X9" s="28" t="s">
        <v>2</v>
      </c>
      <c r="Y9" s="28" t="s">
        <v>2</v>
      </c>
    </row>
    <row r="10" spans="2:25" ht="22.5" customHeight="1">
      <c r="B10" s="16" t="s">
        <v>13</v>
      </c>
      <c r="C10" s="19">
        <f>SUM(C11:C16)</f>
        <v>1647</v>
      </c>
      <c r="D10" s="19">
        <f aca="true" t="shared" si="0" ref="D10:Q10">SUM(D11:D16)</f>
        <v>985</v>
      </c>
      <c r="E10" s="19">
        <f t="shared" si="0"/>
        <v>662</v>
      </c>
      <c r="F10" s="19">
        <f t="shared" si="0"/>
        <v>539</v>
      </c>
      <c r="G10" s="19">
        <f t="shared" si="0"/>
        <v>308</v>
      </c>
      <c r="H10" s="19">
        <f t="shared" si="0"/>
        <v>231</v>
      </c>
      <c r="I10" s="19">
        <f t="shared" si="0"/>
        <v>565</v>
      </c>
      <c r="J10" s="19">
        <f t="shared" si="0"/>
        <v>344</v>
      </c>
      <c r="K10" s="19">
        <f t="shared" si="0"/>
        <v>221</v>
      </c>
      <c r="L10" s="19">
        <f t="shared" si="0"/>
        <v>543</v>
      </c>
      <c r="M10" s="19">
        <f t="shared" si="0"/>
        <v>333</v>
      </c>
      <c r="N10" s="19">
        <f t="shared" si="0"/>
        <v>210</v>
      </c>
      <c r="O10" s="19">
        <f t="shared" si="0"/>
        <v>33</v>
      </c>
      <c r="P10" s="19">
        <f t="shared" si="0"/>
        <v>23</v>
      </c>
      <c r="Q10" s="19">
        <f t="shared" si="0"/>
        <v>10</v>
      </c>
      <c r="R10" s="22">
        <f>SUM(R11:R16)</f>
        <v>176</v>
      </c>
      <c r="S10" s="22">
        <f aca="true" t="shared" si="1" ref="S10:Y10">SUM(S11:S16)</f>
        <v>5</v>
      </c>
      <c r="T10" s="22">
        <f t="shared" si="1"/>
        <v>9</v>
      </c>
      <c r="U10" s="22">
        <f t="shared" si="1"/>
        <v>132</v>
      </c>
      <c r="V10" s="22">
        <f t="shared" si="1"/>
        <v>1</v>
      </c>
      <c r="W10" s="22">
        <f t="shared" si="1"/>
        <v>6</v>
      </c>
      <c r="X10" s="22">
        <f t="shared" si="1"/>
        <v>0</v>
      </c>
      <c r="Y10" s="22">
        <f t="shared" si="1"/>
        <v>23</v>
      </c>
    </row>
    <row r="11" spans="2:25" ht="22.5" customHeight="1">
      <c r="B11" s="17" t="s">
        <v>19</v>
      </c>
      <c r="C11" s="20">
        <f aca="true" t="shared" si="2" ref="C11:C16">SUM(D11:E11)</f>
        <v>75</v>
      </c>
      <c r="D11" s="20">
        <f aca="true" t="shared" si="3" ref="D11:E16">G11+J11+M11</f>
        <v>48</v>
      </c>
      <c r="E11" s="20">
        <f t="shared" si="3"/>
        <v>27</v>
      </c>
      <c r="F11" s="20">
        <f aca="true" t="shared" si="4" ref="F11:F16">SUM(G11:H11)</f>
        <v>22</v>
      </c>
      <c r="G11" s="20">
        <v>17</v>
      </c>
      <c r="H11" s="20">
        <v>5</v>
      </c>
      <c r="I11" s="20">
        <f aca="true" t="shared" si="5" ref="I11:I16">SUM(J11:K11)</f>
        <v>23</v>
      </c>
      <c r="J11" s="20">
        <v>12</v>
      </c>
      <c r="K11" s="20">
        <v>11</v>
      </c>
      <c r="L11" s="20">
        <f aca="true" t="shared" si="6" ref="L11:L16">SUM(M11:N11)</f>
        <v>30</v>
      </c>
      <c r="M11" s="20">
        <v>19</v>
      </c>
      <c r="N11" s="20">
        <v>11</v>
      </c>
      <c r="O11" s="20">
        <f>SUM(P11:Q11)</f>
        <v>0</v>
      </c>
      <c r="P11" s="21">
        <v>0</v>
      </c>
      <c r="Q11" s="21">
        <v>0</v>
      </c>
      <c r="R11" s="23">
        <f aca="true" t="shared" si="7" ref="R11:R16">SUM(S11:Y11)</f>
        <v>20</v>
      </c>
      <c r="S11" s="24">
        <v>1</v>
      </c>
      <c r="T11" s="24">
        <v>1</v>
      </c>
      <c r="U11" s="24">
        <v>15</v>
      </c>
      <c r="V11" s="21">
        <v>0</v>
      </c>
      <c r="W11" s="24">
        <v>1</v>
      </c>
      <c r="X11" s="21">
        <v>0</v>
      </c>
      <c r="Y11" s="24">
        <v>2</v>
      </c>
    </row>
    <row r="12" spans="2:25" ht="22.5" customHeight="1">
      <c r="B12" s="17" t="s">
        <v>20</v>
      </c>
      <c r="C12" s="20">
        <f t="shared" si="2"/>
        <v>482</v>
      </c>
      <c r="D12" s="20">
        <f t="shared" si="3"/>
        <v>222</v>
      </c>
      <c r="E12" s="20">
        <f t="shared" si="3"/>
        <v>260</v>
      </c>
      <c r="F12" s="20">
        <f t="shared" si="4"/>
        <v>160</v>
      </c>
      <c r="G12" s="20">
        <v>68</v>
      </c>
      <c r="H12" s="20">
        <v>92</v>
      </c>
      <c r="I12" s="20">
        <f t="shared" si="5"/>
        <v>170</v>
      </c>
      <c r="J12" s="20">
        <v>81</v>
      </c>
      <c r="K12" s="20">
        <v>89</v>
      </c>
      <c r="L12" s="20">
        <f t="shared" si="6"/>
        <v>152</v>
      </c>
      <c r="M12" s="20">
        <v>73</v>
      </c>
      <c r="N12" s="20">
        <v>79</v>
      </c>
      <c r="O12" s="20">
        <f>SUM(P12:Q12)</f>
        <v>0</v>
      </c>
      <c r="P12" s="21">
        <v>0</v>
      </c>
      <c r="Q12" s="21">
        <v>0</v>
      </c>
      <c r="R12" s="23">
        <f t="shared" si="7"/>
        <v>43</v>
      </c>
      <c r="S12" s="24">
        <v>1</v>
      </c>
      <c r="T12" s="24">
        <v>2</v>
      </c>
      <c r="U12" s="24">
        <v>33</v>
      </c>
      <c r="V12" s="21">
        <v>0</v>
      </c>
      <c r="W12" s="24">
        <v>1</v>
      </c>
      <c r="X12" s="21">
        <v>0</v>
      </c>
      <c r="Y12" s="24">
        <v>6</v>
      </c>
    </row>
    <row r="13" spans="2:25" ht="22.5" customHeight="1">
      <c r="B13" s="17" t="s">
        <v>21</v>
      </c>
      <c r="C13" s="20">
        <f t="shared" si="2"/>
        <v>40</v>
      </c>
      <c r="D13" s="20">
        <f t="shared" si="3"/>
        <v>28</v>
      </c>
      <c r="E13" s="20">
        <f t="shared" si="3"/>
        <v>12</v>
      </c>
      <c r="F13" s="20">
        <f t="shared" si="4"/>
        <v>14</v>
      </c>
      <c r="G13" s="20">
        <v>11</v>
      </c>
      <c r="H13" s="20">
        <v>3</v>
      </c>
      <c r="I13" s="20">
        <f t="shared" si="5"/>
        <v>13</v>
      </c>
      <c r="J13" s="20">
        <v>10</v>
      </c>
      <c r="K13" s="20">
        <v>3</v>
      </c>
      <c r="L13" s="20">
        <f t="shared" si="6"/>
        <v>13</v>
      </c>
      <c r="M13" s="20">
        <v>7</v>
      </c>
      <c r="N13" s="20">
        <v>6</v>
      </c>
      <c r="O13" s="20">
        <f>SUM(P13:Q13)</f>
        <v>0</v>
      </c>
      <c r="P13" s="21">
        <v>0</v>
      </c>
      <c r="Q13" s="21">
        <v>0</v>
      </c>
      <c r="R13" s="23">
        <f t="shared" si="7"/>
        <v>10</v>
      </c>
      <c r="S13" s="24" t="s">
        <v>15</v>
      </c>
      <c r="T13" s="24">
        <v>1</v>
      </c>
      <c r="U13" s="24">
        <v>7</v>
      </c>
      <c r="V13" s="21">
        <v>0</v>
      </c>
      <c r="W13" s="24">
        <v>1</v>
      </c>
      <c r="X13" s="21">
        <v>0</v>
      </c>
      <c r="Y13" s="24">
        <v>1</v>
      </c>
    </row>
    <row r="14" spans="2:25" ht="22.5" customHeight="1">
      <c r="B14" s="17" t="s">
        <v>22</v>
      </c>
      <c r="C14" s="20">
        <f t="shared" si="2"/>
        <v>580</v>
      </c>
      <c r="D14" s="20">
        <f t="shared" si="3"/>
        <v>267</v>
      </c>
      <c r="E14" s="20">
        <f t="shared" si="3"/>
        <v>313</v>
      </c>
      <c r="F14" s="20">
        <f t="shared" si="4"/>
        <v>196</v>
      </c>
      <c r="G14" s="20">
        <v>83</v>
      </c>
      <c r="H14" s="20">
        <v>113</v>
      </c>
      <c r="I14" s="20">
        <f t="shared" si="5"/>
        <v>194</v>
      </c>
      <c r="J14" s="20">
        <v>94</v>
      </c>
      <c r="K14" s="20">
        <v>100</v>
      </c>
      <c r="L14" s="20">
        <f t="shared" si="6"/>
        <v>190</v>
      </c>
      <c r="M14" s="20">
        <v>90</v>
      </c>
      <c r="N14" s="20">
        <v>100</v>
      </c>
      <c r="O14" s="20">
        <f>SUM(P14:Q14)</f>
        <v>0</v>
      </c>
      <c r="P14" s="21">
        <v>0</v>
      </c>
      <c r="Q14" s="21">
        <v>0</v>
      </c>
      <c r="R14" s="23">
        <f t="shared" si="7"/>
        <v>48</v>
      </c>
      <c r="S14" s="24">
        <v>1</v>
      </c>
      <c r="T14" s="24">
        <v>2</v>
      </c>
      <c r="U14" s="24">
        <v>38</v>
      </c>
      <c r="V14" s="21">
        <v>0</v>
      </c>
      <c r="W14" s="24">
        <v>1</v>
      </c>
      <c r="X14" s="21">
        <v>0</v>
      </c>
      <c r="Y14" s="24">
        <v>6</v>
      </c>
    </row>
    <row r="15" spans="2:25" ht="22.5" customHeight="1">
      <c r="B15" s="17" t="s">
        <v>23</v>
      </c>
      <c r="C15" s="20">
        <f t="shared" si="2"/>
        <v>385</v>
      </c>
      <c r="D15" s="20">
        <f t="shared" si="3"/>
        <v>344</v>
      </c>
      <c r="E15" s="20">
        <f t="shared" si="3"/>
        <v>41</v>
      </c>
      <c r="F15" s="20">
        <f t="shared" si="4"/>
        <v>127</v>
      </c>
      <c r="G15" s="20">
        <v>111</v>
      </c>
      <c r="H15" s="20">
        <v>16</v>
      </c>
      <c r="I15" s="20">
        <f t="shared" si="5"/>
        <v>129</v>
      </c>
      <c r="J15" s="20">
        <v>116</v>
      </c>
      <c r="K15" s="20">
        <v>13</v>
      </c>
      <c r="L15" s="20">
        <f t="shared" si="6"/>
        <v>129</v>
      </c>
      <c r="M15" s="20">
        <v>117</v>
      </c>
      <c r="N15" s="20">
        <v>12</v>
      </c>
      <c r="O15" s="20">
        <f>SUM(P15:Q15)</f>
        <v>0</v>
      </c>
      <c r="P15" s="21">
        <v>0</v>
      </c>
      <c r="Q15" s="21">
        <v>0</v>
      </c>
      <c r="R15" s="23">
        <f t="shared" si="7"/>
        <v>39</v>
      </c>
      <c r="S15" s="24">
        <v>1</v>
      </c>
      <c r="T15" s="24">
        <v>1</v>
      </c>
      <c r="U15" s="24">
        <v>30</v>
      </c>
      <c r="V15" s="21">
        <v>0</v>
      </c>
      <c r="W15" s="24">
        <v>1</v>
      </c>
      <c r="X15" s="21">
        <v>0</v>
      </c>
      <c r="Y15" s="24">
        <v>6</v>
      </c>
    </row>
    <row r="16" spans="2:25" ht="22.5" customHeight="1">
      <c r="B16" s="16" t="s">
        <v>24</v>
      </c>
      <c r="C16" s="19">
        <f t="shared" si="2"/>
        <v>85</v>
      </c>
      <c r="D16" s="19">
        <f>G16+J16+M16</f>
        <v>76</v>
      </c>
      <c r="E16" s="19">
        <f t="shared" si="3"/>
        <v>9</v>
      </c>
      <c r="F16" s="19">
        <f t="shared" si="4"/>
        <v>20</v>
      </c>
      <c r="G16" s="19">
        <v>18</v>
      </c>
      <c r="H16" s="19">
        <v>2</v>
      </c>
      <c r="I16" s="19">
        <f t="shared" si="5"/>
        <v>36</v>
      </c>
      <c r="J16" s="19">
        <v>31</v>
      </c>
      <c r="K16" s="19">
        <v>5</v>
      </c>
      <c r="L16" s="19">
        <f t="shared" si="6"/>
        <v>29</v>
      </c>
      <c r="M16" s="19">
        <v>27</v>
      </c>
      <c r="N16" s="19">
        <v>2</v>
      </c>
      <c r="O16" s="19">
        <v>33</v>
      </c>
      <c r="P16" s="19">
        <v>23</v>
      </c>
      <c r="Q16" s="19">
        <v>10</v>
      </c>
      <c r="R16" s="31">
        <f t="shared" si="7"/>
        <v>16</v>
      </c>
      <c r="S16" s="25">
        <v>1</v>
      </c>
      <c r="T16" s="25">
        <v>2</v>
      </c>
      <c r="U16" s="25">
        <v>9</v>
      </c>
      <c r="V16" s="25">
        <v>1</v>
      </c>
      <c r="W16" s="25">
        <v>1</v>
      </c>
      <c r="X16" s="37">
        <v>0</v>
      </c>
      <c r="Y16" s="25">
        <v>2</v>
      </c>
    </row>
    <row r="17" spans="2:25" ht="9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2"/>
      <c r="S17" s="2"/>
      <c r="T17" s="2"/>
      <c r="U17" s="2"/>
      <c r="V17" s="2"/>
      <c r="W17" s="2"/>
      <c r="X17" s="2"/>
      <c r="Y17" s="3"/>
    </row>
    <row r="18" spans="2:12" s="1" customFormat="1" ht="12" customHeight="1">
      <c r="B18" s="1" t="s">
        <v>32</v>
      </c>
      <c r="G18" s="2"/>
      <c r="H18" s="2"/>
      <c r="I18" s="2"/>
      <c r="J18" s="2"/>
      <c r="K18" s="2"/>
      <c r="L18" s="2"/>
    </row>
    <row r="19" spans="2:17" ht="9" customHeight="1"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</row>
    <row r="20" spans="2:25" s="7" customFormat="1" ht="12" customHeight="1">
      <c r="B20" s="4" t="s">
        <v>31</v>
      </c>
      <c r="C20" s="4"/>
      <c r="D20" s="4"/>
      <c r="E20" s="4"/>
      <c r="F20" s="4"/>
      <c r="G20" s="8"/>
      <c r="H20" s="8"/>
      <c r="I20" s="8"/>
      <c r="J20" s="8"/>
      <c r="K20" s="8"/>
      <c r="L20" s="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9" customHeight="1" thickBot="1"/>
    <row r="22" spans="2:25" ht="1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4"/>
      <c r="S22" s="14"/>
      <c r="T22" s="14"/>
      <c r="U22" s="14"/>
      <c r="V22" s="14"/>
      <c r="W22" s="14"/>
      <c r="X22" s="14"/>
      <c r="Y22" s="14"/>
    </row>
    <row r="24" spans="2:10" ht="12">
      <c r="B24" s="32"/>
      <c r="C24" s="41"/>
      <c r="D24" s="41"/>
      <c r="E24" s="41"/>
      <c r="F24" s="41"/>
      <c r="G24" s="41"/>
      <c r="H24" s="41"/>
      <c r="I24" s="1"/>
      <c r="J24" s="1"/>
    </row>
    <row r="25" spans="2:10" ht="12">
      <c r="B25" s="34"/>
      <c r="C25" s="33"/>
      <c r="D25" s="33"/>
      <c r="E25" s="33"/>
      <c r="F25" s="33"/>
      <c r="G25" s="33"/>
      <c r="H25" s="33"/>
      <c r="I25" s="33"/>
      <c r="J25" s="33"/>
    </row>
    <row r="26" spans="2:10" ht="12">
      <c r="B26" s="32"/>
      <c r="C26" s="1"/>
      <c r="D26" s="1"/>
      <c r="E26" s="1"/>
      <c r="F26" s="1"/>
      <c r="G26" s="1"/>
      <c r="H26" s="1"/>
      <c r="I26" s="1"/>
      <c r="J26" s="1"/>
    </row>
    <row r="27" spans="2:10" ht="12">
      <c r="B27" s="32"/>
      <c r="C27" s="1"/>
      <c r="D27" s="1"/>
      <c r="E27" s="1"/>
      <c r="F27" s="1"/>
      <c r="G27" s="1"/>
      <c r="H27" s="1"/>
      <c r="I27" s="1"/>
      <c r="J27" s="1"/>
    </row>
    <row r="28" spans="2:10" ht="12">
      <c r="B28" s="32"/>
      <c r="C28" s="1"/>
      <c r="D28" s="1"/>
      <c r="E28" s="1"/>
      <c r="F28" s="1"/>
      <c r="G28" s="1"/>
      <c r="H28" s="1"/>
      <c r="I28" s="1"/>
      <c r="J28" s="1"/>
    </row>
    <row r="29" spans="2:10" ht="12">
      <c r="B29" s="32"/>
      <c r="C29" s="1"/>
      <c r="D29" s="1"/>
      <c r="E29" s="1"/>
      <c r="F29" s="1"/>
      <c r="G29" s="1"/>
      <c r="H29" s="1"/>
      <c r="I29" s="1"/>
      <c r="J29" s="1"/>
    </row>
    <row r="30" spans="2:10" ht="12">
      <c r="B30" s="32"/>
      <c r="C30" s="1"/>
      <c r="D30" s="1"/>
      <c r="E30" s="1"/>
      <c r="F30" s="1"/>
      <c r="G30" s="1"/>
      <c r="H30" s="1"/>
      <c r="I30" s="1"/>
      <c r="J30" s="1"/>
    </row>
    <row r="31" spans="2:10" ht="12">
      <c r="B31" s="35"/>
      <c r="C31" s="1"/>
      <c r="D31" s="1"/>
      <c r="E31" s="1"/>
      <c r="F31" s="1"/>
      <c r="G31" s="1"/>
      <c r="H31" s="1"/>
      <c r="I31" s="1"/>
      <c r="J31" s="1"/>
    </row>
    <row r="32" spans="2:10" ht="12">
      <c r="B32" s="35"/>
      <c r="C32" s="1"/>
      <c r="D32" s="1"/>
      <c r="E32" s="1"/>
      <c r="F32" s="1"/>
      <c r="G32" s="1"/>
      <c r="H32" s="1"/>
      <c r="I32" s="1"/>
      <c r="J32" s="1"/>
    </row>
    <row r="33" spans="2:10" ht="12">
      <c r="B33" s="35"/>
      <c r="C33" s="1"/>
      <c r="D33" s="1"/>
      <c r="E33" s="1"/>
      <c r="F33" s="1"/>
      <c r="G33" s="1"/>
      <c r="H33" s="1"/>
      <c r="I33" s="1"/>
      <c r="J33" s="1"/>
    </row>
    <row r="34" spans="2:10" ht="12">
      <c r="B34" s="32"/>
      <c r="C34" s="1"/>
      <c r="D34" s="1"/>
      <c r="E34" s="1"/>
      <c r="F34" s="1"/>
      <c r="G34" s="1"/>
      <c r="H34" s="1"/>
      <c r="I34" s="1"/>
      <c r="J34" s="1"/>
    </row>
    <row r="35" spans="2:10" ht="12">
      <c r="B35" s="32"/>
      <c r="C35" s="1"/>
      <c r="D35" s="1"/>
      <c r="E35" s="1"/>
      <c r="F35" s="1"/>
      <c r="G35" s="1"/>
      <c r="H35" s="1"/>
      <c r="I35" s="1"/>
      <c r="J35" s="1"/>
    </row>
    <row r="36" spans="2:10" ht="12">
      <c r="B36" s="35"/>
      <c r="C36" s="1"/>
      <c r="D36" s="1"/>
      <c r="E36" s="1"/>
      <c r="F36" s="1"/>
      <c r="G36" s="1"/>
      <c r="H36" s="1"/>
      <c r="I36" s="1"/>
      <c r="J36" s="1"/>
    </row>
    <row r="37" spans="2:10" ht="12">
      <c r="B37" s="35"/>
      <c r="C37" s="1"/>
      <c r="D37" s="1"/>
      <c r="E37" s="1"/>
      <c r="F37" s="1"/>
      <c r="G37" s="1"/>
      <c r="H37" s="1"/>
      <c r="I37" s="1"/>
      <c r="J37" s="1"/>
    </row>
    <row r="38" spans="2:10" ht="12">
      <c r="B38" s="32"/>
      <c r="C38" s="1"/>
      <c r="D38" s="1"/>
      <c r="E38" s="1"/>
      <c r="F38" s="1"/>
      <c r="G38" s="1"/>
      <c r="H38" s="1"/>
      <c r="I38" s="1"/>
      <c r="J38" s="1"/>
    </row>
    <row r="39" spans="2:10" ht="12">
      <c r="B39" s="35"/>
      <c r="C39" s="1"/>
      <c r="D39" s="1"/>
      <c r="E39" s="1"/>
      <c r="F39" s="1"/>
      <c r="G39" s="1"/>
      <c r="H39" s="1"/>
      <c r="I39" s="1"/>
      <c r="J39" s="1"/>
    </row>
    <row r="40" spans="2:10" ht="12">
      <c r="B40" s="36"/>
      <c r="C40" s="36"/>
      <c r="D40" s="36"/>
      <c r="E40" s="36"/>
      <c r="F40" s="36"/>
      <c r="G40" s="36"/>
      <c r="H40" s="36"/>
      <c r="I40" s="36"/>
      <c r="J40" s="36"/>
    </row>
    <row r="41" spans="2:10" ht="12">
      <c r="B41" s="36"/>
      <c r="C41" s="36"/>
      <c r="D41" s="36"/>
      <c r="E41" s="36"/>
      <c r="F41" s="36"/>
      <c r="G41" s="36"/>
      <c r="H41" s="36"/>
      <c r="I41" s="36"/>
      <c r="J41" s="36"/>
    </row>
    <row r="42" spans="2:10" ht="12">
      <c r="B42" s="36"/>
      <c r="C42" s="36"/>
      <c r="D42" s="36"/>
      <c r="E42" s="36"/>
      <c r="F42" s="36"/>
      <c r="G42" s="36"/>
      <c r="H42" s="36"/>
      <c r="I42" s="36"/>
      <c r="J42" s="36"/>
    </row>
    <row r="43" spans="2:10" ht="12">
      <c r="B43" s="36"/>
      <c r="C43" s="36"/>
      <c r="D43" s="36"/>
      <c r="E43" s="36"/>
      <c r="F43" s="36"/>
      <c r="G43" s="36"/>
      <c r="H43" s="36"/>
      <c r="I43" s="36"/>
      <c r="J43" s="36"/>
    </row>
    <row r="44" spans="2:10" ht="12">
      <c r="B44" s="36"/>
      <c r="C44" s="36"/>
      <c r="D44" s="36"/>
      <c r="E44" s="36"/>
      <c r="F44" s="36"/>
      <c r="G44" s="36"/>
      <c r="H44" s="36"/>
      <c r="I44" s="36"/>
      <c r="J44" s="36"/>
    </row>
  </sheetData>
  <sheetProtection/>
  <mergeCells count="20">
    <mergeCell ref="C24:D24"/>
    <mergeCell ref="E24:F24"/>
    <mergeCell ref="G24:H24"/>
    <mergeCell ref="I8:K8"/>
    <mergeCell ref="L8:N8"/>
    <mergeCell ref="Y7:Y8"/>
    <mergeCell ref="U7:U8"/>
    <mergeCell ref="T7:T8"/>
    <mergeCell ref="S7:S8"/>
    <mergeCell ref="R7:R8"/>
    <mergeCell ref="X7:X8"/>
    <mergeCell ref="W7:W8"/>
    <mergeCell ref="V7:V8"/>
    <mergeCell ref="B6:B9"/>
    <mergeCell ref="C6:Q6"/>
    <mergeCell ref="C7:N7"/>
    <mergeCell ref="O7:Q8"/>
    <mergeCell ref="R6:Y6"/>
    <mergeCell ref="C8:E8"/>
    <mergeCell ref="F8:H8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3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00390625" defaultRowHeight="13.5"/>
  <cols>
    <col min="1" max="1" width="4.625" style="6" customWidth="1"/>
    <col min="2" max="2" width="25.875" style="6" customWidth="1"/>
    <col min="3" max="17" width="6.375" style="6" customWidth="1"/>
    <col min="18" max="25" width="6.375" style="1" customWidth="1"/>
    <col min="26" max="16384" width="9.00390625" style="6" customWidth="1"/>
  </cols>
  <sheetData>
    <row r="1" ht="12.75" thickBot="1"/>
    <row r="2" spans="2:25" ht="22.5" customHeight="1">
      <c r="B2" s="11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/>
      <c r="S2" s="14"/>
      <c r="T2" s="14"/>
      <c r="U2" s="14"/>
      <c r="V2" s="14"/>
      <c r="W2" s="14"/>
      <c r="X2" s="14"/>
      <c r="Y2" s="14"/>
    </row>
    <row r="3" spans="2:17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s="7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47</v>
      </c>
    </row>
    <row r="5" spans="2:17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5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38" t="s">
        <v>1</v>
      </c>
      <c r="S7" s="30" t="s">
        <v>8</v>
      </c>
      <c r="T7" s="30" t="s">
        <v>9</v>
      </c>
      <c r="U7" s="38" t="s">
        <v>10</v>
      </c>
      <c r="V7" s="30" t="s">
        <v>28</v>
      </c>
      <c r="W7" s="30" t="s">
        <v>11</v>
      </c>
      <c r="X7" s="38" t="s">
        <v>34</v>
      </c>
      <c r="Y7" s="29" t="s">
        <v>12</v>
      </c>
    </row>
    <row r="8" spans="2:25" ht="22.5" customHeight="1">
      <c r="B8" s="45"/>
      <c r="C8" s="39" t="s">
        <v>2</v>
      </c>
      <c r="D8" s="39" t="s">
        <v>3</v>
      </c>
      <c r="E8" s="39" t="s">
        <v>4</v>
      </c>
      <c r="F8" s="39" t="s">
        <v>2</v>
      </c>
      <c r="G8" s="39" t="s">
        <v>3</v>
      </c>
      <c r="H8" s="39" t="s">
        <v>4</v>
      </c>
      <c r="I8" s="39" t="s">
        <v>2</v>
      </c>
      <c r="J8" s="39" t="s">
        <v>3</v>
      </c>
      <c r="K8" s="39" t="s">
        <v>4</v>
      </c>
      <c r="L8" s="39" t="s">
        <v>2</v>
      </c>
      <c r="M8" s="39" t="s">
        <v>3</v>
      </c>
      <c r="N8" s="39" t="s">
        <v>4</v>
      </c>
      <c r="O8" s="39" t="s">
        <v>2</v>
      </c>
      <c r="P8" s="39" t="s">
        <v>3</v>
      </c>
      <c r="Q8" s="39" t="s">
        <v>4</v>
      </c>
      <c r="R8" s="39" t="s">
        <v>2</v>
      </c>
      <c r="S8" s="39" t="s">
        <v>2</v>
      </c>
      <c r="T8" s="39" t="s">
        <v>2</v>
      </c>
      <c r="U8" s="39" t="s">
        <v>2</v>
      </c>
      <c r="V8" s="39" t="s">
        <v>2</v>
      </c>
      <c r="W8" s="39" t="s">
        <v>2</v>
      </c>
      <c r="X8" s="39" t="s">
        <v>2</v>
      </c>
      <c r="Y8" s="39" t="s">
        <v>2</v>
      </c>
    </row>
    <row r="9" spans="2:25" ht="22.5" customHeight="1">
      <c r="B9" s="16" t="s">
        <v>13</v>
      </c>
      <c r="C9" s="19">
        <f>SUM(C10:C15)</f>
        <v>1683</v>
      </c>
      <c r="D9" s="19">
        <f aca="true" t="shared" si="0" ref="D9:Q9">SUM(D10:D15)</f>
        <v>1009</v>
      </c>
      <c r="E9" s="19">
        <f t="shared" si="0"/>
        <v>674</v>
      </c>
      <c r="F9" s="19">
        <f t="shared" si="0"/>
        <v>573</v>
      </c>
      <c r="G9" s="19">
        <f t="shared" si="0"/>
        <v>347</v>
      </c>
      <c r="H9" s="19">
        <f t="shared" si="0"/>
        <v>226</v>
      </c>
      <c r="I9" s="19">
        <f t="shared" si="0"/>
        <v>556</v>
      </c>
      <c r="J9" s="19">
        <f t="shared" si="0"/>
        <v>342</v>
      </c>
      <c r="K9" s="19">
        <f t="shared" si="0"/>
        <v>214</v>
      </c>
      <c r="L9" s="19">
        <f t="shared" si="0"/>
        <v>554</v>
      </c>
      <c r="M9" s="19">
        <f t="shared" si="0"/>
        <v>320</v>
      </c>
      <c r="N9" s="19">
        <f t="shared" si="0"/>
        <v>234</v>
      </c>
      <c r="O9" s="19">
        <f t="shared" si="0"/>
        <v>30</v>
      </c>
      <c r="P9" s="19">
        <f t="shared" si="0"/>
        <v>20</v>
      </c>
      <c r="Q9" s="19">
        <f t="shared" si="0"/>
        <v>10</v>
      </c>
      <c r="R9" s="22">
        <f>SUM(R10:R15)</f>
        <v>180</v>
      </c>
      <c r="S9" s="22">
        <f aca="true" t="shared" si="1" ref="S9:Y9">SUM(S10:S15)</f>
        <v>5</v>
      </c>
      <c r="T9" s="22">
        <f t="shared" si="1"/>
        <v>9</v>
      </c>
      <c r="U9" s="22">
        <f t="shared" si="1"/>
        <v>138</v>
      </c>
      <c r="V9" s="22">
        <f t="shared" si="1"/>
        <v>1</v>
      </c>
      <c r="W9" s="22">
        <f t="shared" si="1"/>
        <v>6</v>
      </c>
      <c r="X9" s="22">
        <f t="shared" si="1"/>
        <v>0</v>
      </c>
      <c r="Y9" s="22">
        <f t="shared" si="1"/>
        <v>21</v>
      </c>
    </row>
    <row r="10" spans="2:25" ht="22.5" customHeight="1">
      <c r="B10" s="17" t="s">
        <v>19</v>
      </c>
      <c r="C10" s="20">
        <f aca="true" t="shared" si="2" ref="C10:C15">SUM(D10:E10)</f>
        <v>81</v>
      </c>
      <c r="D10" s="20">
        <f aca="true" t="shared" si="3" ref="D10:E15">G10+J10+M10</f>
        <v>51</v>
      </c>
      <c r="E10" s="20">
        <f t="shared" si="3"/>
        <v>30</v>
      </c>
      <c r="F10" s="20">
        <f aca="true" t="shared" si="4" ref="F10:F15">SUM(G10:H10)</f>
        <v>25</v>
      </c>
      <c r="G10" s="20">
        <v>13</v>
      </c>
      <c r="H10" s="20">
        <v>12</v>
      </c>
      <c r="I10" s="20">
        <f aca="true" t="shared" si="5" ref="I10:I15">SUM(J10:K10)</f>
        <v>33</v>
      </c>
      <c r="J10" s="20">
        <v>21</v>
      </c>
      <c r="K10" s="20">
        <v>12</v>
      </c>
      <c r="L10" s="20">
        <f aca="true" t="shared" si="6" ref="L10:L15">SUM(M10:N10)</f>
        <v>23</v>
      </c>
      <c r="M10" s="20">
        <v>17</v>
      </c>
      <c r="N10" s="20">
        <v>6</v>
      </c>
      <c r="O10" s="20">
        <f aca="true" t="shared" si="7" ref="O10:O15">SUM(P10:Q10)</f>
        <v>0</v>
      </c>
      <c r="P10" s="21">
        <v>0</v>
      </c>
      <c r="Q10" s="21">
        <v>0</v>
      </c>
      <c r="R10" s="23">
        <f aca="true" t="shared" si="8" ref="R10:R15">SUM(S10:Y10)</f>
        <v>21</v>
      </c>
      <c r="S10" s="24">
        <v>1</v>
      </c>
      <c r="T10" s="24">
        <v>1</v>
      </c>
      <c r="U10" s="24">
        <v>17</v>
      </c>
      <c r="V10" s="21">
        <v>0</v>
      </c>
      <c r="W10" s="24">
        <v>1</v>
      </c>
      <c r="X10" s="21">
        <v>0</v>
      </c>
      <c r="Y10" s="24">
        <v>1</v>
      </c>
    </row>
    <row r="11" spans="2:25" ht="22.5" customHeight="1">
      <c r="B11" s="17" t="s">
        <v>20</v>
      </c>
      <c r="C11" s="20">
        <f t="shared" si="2"/>
        <v>499</v>
      </c>
      <c r="D11" s="20">
        <f t="shared" si="3"/>
        <v>232</v>
      </c>
      <c r="E11" s="20">
        <f t="shared" si="3"/>
        <v>267</v>
      </c>
      <c r="F11" s="20">
        <f t="shared" si="4"/>
        <v>172</v>
      </c>
      <c r="G11" s="20">
        <v>80</v>
      </c>
      <c r="H11" s="20">
        <v>92</v>
      </c>
      <c r="I11" s="20">
        <f t="shared" si="5"/>
        <v>154</v>
      </c>
      <c r="J11" s="20">
        <v>75</v>
      </c>
      <c r="K11" s="20">
        <v>79</v>
      </c>
      <c r="L11" s="20">
        <f t="shared" si="6"/>
        <v>173</v>
      </c>
      <c r="M11" s="20">
        <v>77</v>
      </c>
      <c r="N11" s="20">
        <v>96</v>
      </c>
      <c r="O11" s="20">
        <f t="shared" si="7"/>
        <v>0</v>
      </c>
      <c r="P11" s="21">
        <v>0</v>
      </c>
      <c r="Q11" s="21">
        <v>0</v>
      </c>
      <c r="R11" s="23">
        <f t="shared" si="8"/>
        <v>45</v>
      </c>
      <c r="S11" s="24">
        <v>1</v>
      </c>
      <c r="T11" s="24">
        <v>2</v>
      </c>
      <c r="U11" s="24">
        <v>35</v>
      </c>
      <c r="V11" s="21">
        <v>0</v>
      </c>
      <c r="W11" s="24">
        <v>1</v>
      </c>
      <c r="X11" s="21">
        <v>0</v>
      </c>
      <c r="Y11" s="24">
        <v>6</v>
      </c>
    </row>
    <row r="12" spans="2:25" ht="22.5" customHeight="1">
      <c r="B12" s="17" t="s">
        <v>21</v>
      </c>
      <c r="C12" s="20">
        <f t="shared" si="2"/>
        <v>41</v>
      </c>
      <c r="D12" s="20">
        <f t="shared" si="3"/>
        <v>25</v>
      </c>
      <c r="E12" s="20">
        <f t="shared" si="3"/>
        <v>16</v>
      </c>
      <c r="F12" s="20">
        <f t="shared" si="4"/>
        <v>14</v>
      </c>
      <c r="G12" s="20">
        <v>11</v>
      </c>
      <c r="H12" s="20">
        <v>3</v>
      </c>
      <c r="I12" s="20">
        <f t="shared" si="5"/>
        <v>15</v>
      </c>
      <c r="J12" s="20">
        <v>8</v>
      </c>
      <c r="K12" s="20">
        <v>7</v>
      </c>
      <c r="L12" s="20">
        <f t="shared" si="6"/>
        <v>12</v>
      </c>
      <c r="M12" s="20">
        <v>6</v>
      </c>
      <c r="N12" s="20">
        <v>6</v>
      </c>
      <c r="O12" s="20">
        <f t="shared" si="7"/>
        <v>0</v>
      </c>
      <c r="P12" s="21">
        <v>0</v>
      </c>
      <c r="Q12" s="21">
        <v>0</v>
      </c>
      <c r="R12" s="23">
        <f t="shared" si="8"/>
        <v>10</v>
      </c>
      <c r="S12" s="24" t="s">
        <v>15</v>
      </c>
      <c r="T12" s="24">
        <v>1</v>
      </c>
      <c r="U12" s="24">
        <v>6</v>
      </c>
      <c r="V12" s="21">
        <v>0</v>
      </c>
      <c r="W12" s="24">
        <v>1</v>
      </c>
      <c r="X12" s="21">
        <v>0</v>
      </c>
      <c r="Y12" s="24">
        <v>2</v>
      </c>
    </row>
    <row r="13" spans="2:25" ht="22.5" customHeight="1">
      <c r="B13" s="17" t="s">
        <v>22</v>
      </c>
      <c r="C13" s="20">
        <f t="shared" si="2"/>
        <v>574</v>
      </c>
      <c r="D13" s="20">
        <f t="shared" si="3"/>
        <v>261</v>
      </c>
      <c r="E13" s="20">
        <f t="shared" si="3"/>
        <v>313</v>
      </c>
      <c r="F13" s="20">
        <f t="shared" si="4"/>
        <v>196</v>
      </c>
      <c r="G13" s="20">
        <v>95</v>
      </c>
      <c r="H13" s="20">
        <v>101</v>
      </c>
      <c r="I13" s="20">
        <f t="shared" si="5"/>
        <v>194</v>
      </c>
      <c r="J13" s="20">
        <v>92</v>
      </c>
      <c r="K13" s="20">
        <v>102</v>
      </c>
      <c r="L13" s="20">
        <f t="shared" si="6"/>
        <v>184</v>
      </c>
      <c r="M13" s="20">
        <v>74</v>
      </c>
      <c r="N13" s="20">
        <v>110</v>
      </c>
      <c r="O13" s="20">
        <f t="shared" si="7"/>
        <v>0</v>
      </c>
      <c r="P13" s="21">
        <v>0</v>
      </c>
      <c r="Q13" s="21">
        <v>0</v>
      </c>
      <c r="R13" s="23">
        <f t="shared" si="8"/>
        <v>48</v>
      </c>
      <c r="S13" s="24">
        <v>1</v>
      </c>
      <c r="T13" s="24">
        <v>2</v>
      </c>
      <c r="U13" s="24">
        <v>38</v>
      </c>
      <c r="V13" s="21">
        <v>0</v>
      </c>
      <c r="W13" s="24">
        <v>1</v>
      </c>
      <c r="X13" s="21">
        <v>0</v>
      </c>
      <c r="Y13" s="24">
        <v>6</v>
      </c>
    </row>
    <row r="14" spans="2:25" ht="22.5" customHeight="1">
      <c r="B14" s="17" t="s">
        <v>23</v>
      </c>
      <c r="C14" s="20">
        <f t="shared" si="2"/>
        <v>393</v>
      </c>
      <c r="D14" s="20">
        <f t="shared" si="3"/>
        <v>356</v>
      </c>
      <c r="E14" s="20">
        <f t="shared" si="3"/>
        <v>37</v>
      </c>
      <c r="F14" s="20">
        <f t="shared" si="4"/>
        <v>129</v>
      </c>
      <c r="G14" s="20">
        <v>116</v>
      </c>
      <c r="H14" s="20">
        <v>13</v>
      </c>
      <c r="I14" s="20">
        <f t="shared" si="5"/>
        <v>130</v>
      </c>
      <c r="J14" s="20">
        <v>118</v>
      </c>
      <c r="K14" s="20">
        <v>12</v>
      </c>
      <c r="L14" s="20">
        <f t="shared" si="6"/>
        <v>134</v>
      </c>
      <c r="M14" s="20">
        <v>122</v>
      </c>
      <c r="N14" s="20">
        <v>12</v>
      </c>
      <c r="O14" s="20">
        <f t="shared" si="7"/>
        <v>0</v>
      </c>
      <c r="P14" s="21">
        <v>0</v>
      </c>
      <c r="Q14" s="21">
        <v>0</v>
      </c>
      <c r="R14" s="23">
        <f t="shared" si="8"/>
        <v>39</v>
      </c>
      <c r="S14" s="24">
        <v>1</v>
      </c>
      <c r="T14" s="24">
        <v>1</v>
      </c>
      <c r="U14" s="24">
        <v>32</v>
      </c>
      <c r="V14" s="21">
        <v>0</v>
      </c>
      <c r="W14" s="24">
        <v>1</v>
      </c>
      <c r="X14" s="21">
        <v>0</v>
      </c>
      <c r="Y14" s="24">
        <v>4</v>
      </c>
    </row>
    <row r="15" spans="2:25" ht="22.5" customHeight="1">
      <c r="B15" s="16" t="s">
        <v>24</v>
      </c>
      <c r="C15" s="19">
        <f t="shared" si="2"/>
        <v>95</v>
      </c>
      <c r="D15" s="19">
        <f>G15+J15+M15</f>
        <v>84</v>
      </c>
      <c r="E15" s="19">
        <f t="shared" si="3"/>
        <v>11</v>
      </c>
      <c r="F15" s="19">
        <f t="shared" si="4"/>
        <v>37</v>
      </c>
      <c r="G15" s="19">
        <v>32</v>
      </c>
      <c r="H15" s="19">
        <v>5</v>
      </c>
      <c r="I15" s="19">
        <f t="shared" si="5"/>
        <v>30</v>
      </c>
      <c r="J15" s="19">
        <v>28</v>
      </c>
      <c r="K15" s="19">
        <v>2</v>
      </c>
      <c r="L15" s="19">
        <f t="shared" si="6"/>
        <v>28</v>
      </c>
      <c r="M15" s="19">
        <v>24</v>
      </c>
      <c r="N15" s="19">
        <v>4</v>
      </c>
      <c r="O15" s="19">
        <f t="shared" si="7"/>
        <v>30</v>
      </c>
      <c r="P15" s="19">
        <v>20</v>
      </c>
      <c r="Q15" s="19">
        <v>10</v>
      </c>
      <c r="R15" s="31">
        <f t="shared" si="8"/>
        <v>17</v>
      </c>
      <c r="S15" s="25">
        <v>1</v>
      </c>
      <c r="T15" s="25">
        <v>2</v>
      </c>
      <c r="U15" s="25">
        <v>10</v>
      </c>
      <c r="V15" s="25">
        <v>1</v>
      </c>
      <c r="W15" s="25">
        <v>1</v>
      </c>
      <c r="X15" s="37">
        <v>0</v>
      </c>
      <c r="Y15" s="25">
        <v>2</v>
      </c>
    </row>
    <row r="16" spans="2:25" ht="9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s="1" customFormat="1" ht="12" customHeight="1">
      <c r="B17" s="1" t="s">
        <v>32</v>
      </c>
      <c r="G17" s="2"/>
      <c r="H17" s="2"/>
      <c r="I17" s="2"/>
      <c r="J17" s="2"/>
      <c r="K17" s="2"/>
      <c r="L17" s="2"/>
    </row>
    <row r="18" spans="2:17" ht="9" customHeight="1"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</row>
    <row r="19" spans="2:25" s="7" customFormat="1" ht="12" customHeight="1">
      <c r="B19" s="4" t="s">
        <v>31</v>
      </c>
      <c r="C19" s="4"/>
      <c r="D19" s="4"/>
      <c r="E19" s="4"/>
      <c r="F19" s="4"/>
      <c r="G19" s="8"/>
      <c r="H19" s="8"/>
      <c r="I19" s="8"/>
      <c r="J19" s="8"/>
      <c r="K19" s="8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9" customHeight="1" thickBot="1"/>
    <row r="21" spans="2:25" ht="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4"/>
      <c r="T21" s="14"/>
      <c r="U21" s="14"/>
      <c r="V21" s="14"/>
      <c r="W21" s="14"/>
      <c r="X21" s="14"/>
      <c r="Y21" s="14"/>
    </row>
    <row r="23" spans="2:10" ht="12">
      <c r="B23" s="32"/>
      <c r="C23" s="41"/>
      <c r="D23" s="41"/>
      <c r="E23" s="41"/>
      <c r="F23" s="41"/>
      <c r="G23" s="41"/>
      <c r="H23" s="41"/>
      <c r="I23" s="1"/>
      <c r="J23" s="1"/>
    </row>
    <row r="24" spans="2:10" ht="12">
      <c r="B24" s="34"/>
      <c r="C24" s="33"/>
      <c r="D24" s="33"/>
      <c r="E24" s="33"/>
      <c r="F24" s="33"/>
      <c r="G24" s="33"/>
      <c r="H24" s="33"/>
      <c r="I24" s="33"/>
      <c r="J24" s="33"/>
    </row>
    <row r="25" spans="2:10" ht="12">
      <c r="B25" s="32"/>
      <c r="C25" s="1"/>
      <c r="D25" s="1"/>
      <c r="E25" s="1"/>
      <c r="F25" s="1"/>
      <c r="G25" s="1"/>
      <c r="H25" s="1"/>
      <c r="I25" s="1"/>
      <c r="J25" s="1"/>
    </row>
    <row r="26" spans="2:10" ht="12">
      <c r="B26" s="32"/>
      <c r="C26" s="1"/>
      <c r="D26" s="1"/>
      <c r="E26" s="1"/>
      <c r="F26" s="1"/>
      <c r="G26" s="1"/>
      <c r="H26" s="1"/>
      <c r="I26" s="1"/>
      <c r="J26" s="1"/>
    </row>
    <row r="27" spans="2:10" ht="12">
      <c r="B27" s="32"/>
      <c r="C27" s="1"/>
      <c r="D27" s="1"/>
      <c r="E27" s="1"/>
      <c r="F27" s="1"/>
      <c r="G27" s="1"/>
      <c r="H27" s="1"/>
      <c r="I27" s="1"/>
      <c r="J27" s="1"/>
    </row>
    <row r="28" spans="2:10" ht="12">
      <c r="B28" s="32"/>
      <c r="C28" s="1"/>
      <c r="D28" s="1"/>
      <c r="E28" s="1"/>
      <c r="F28" s="1"/>
      <c r="G28" s="1"/>
      <c r="H28" s="1"/>
      <c r="I28" s="1"/>
      <c r="J28" s="1"/>
    </row>
    <row r="29" spans="2:10" ht="12">
      <c r="B29" s="32"/>
      <c r="C29" s="1"/>
      <c r="D29" s="1"/>
      <c r="E29" s="1"/>
      <c r="F29" s="1"/>
      <c r="G29" s="1"/>
      <c r="H29" s="1"/>
      <c r="I29" s="1"/>
      <c r="J29" s="1"/>
    </row>
    <row r="30" spans="2:10" ht="12">
      <c r="B30" s="35"/>
      <c r="C30" s="1"/>
      <c r="D30" s="1"/>
      <c r="E30" s="1"/>
      <c r="F30" s="1"/>
      <c r="G30" s="1"/>
      <c r="H30" s="1"/>
      <c r="I30" s="1"/>
      <c r="J30" s="1"/>
    </row>
    <row r="31" spans="2:10" ht="12">
      <c r="B31" s="35"/>
      <c r="C31" s="1"/>
      <c r="D31" s="1"/>
      <c r="E31" s="1"/>
      <c r="F31" s="1"/>
      <c r="G31" s="1"/>
      <c r="H31" s="1"/>
      <c r="I31" s="1"/>
      <c r="J31" s="1"/>
    </row>
    <row r="32" spans="2:10" ht="12">
      <c r="B32" s="35"/>
      <c r="C32" s="1"/>
      <c r="D32" s="1"/>
      <c r="E32" s="1"/>
      <c r="F32" s="1"/>
      <c r="G32" s="1"/>
      <c r="H32" s="1"/>
      <c r="I32" s="1"/>
      <c r="J32" s="1"/>
    </row>
    <row r="33" spans="2:10" ht="12">
      <c r="B33" s="32"/>
      <c r="C33" s="1"/>
      <c r="D33" s="1"/>
      <c r="E33" s="1"/>
      <c r="F33" s="1"/>
      <c r="G33" s="1"/>
      <c r="H33" s="1"/>
      <c r="I33" s="1"/>
      <c r="J33" s="1"/>
    </row>
    <row r="34" spans="2:10" ht="12">
      <c r="B34" s="32"/>
      <c r="C34" s="1"/>
      <c r="D34" s="1"/>
      <c r="E34" s="1"/>
      <c r="F34" s="1"/>
      <c r="G34" s="1"/>
      <c r="H34" s="1"/>
      <c r="I34" s="1"/>
      <c r="J34" s="1"/>
    </row>
    <row r="35" spans="2:10" ht="12">
      <c r="B35" s="35"/>
      <c r="C35" s="1"/>
      <c r="D35" s="1"/>
      <c r="E35" s="1"/>
      <c r="F35" s="1"/>
      <c r="G35" s="1"/>
      <c r="H35" s="1"/>
      <c r="I35" s="1"/>
      <c r="J35" s="1"/>
    </row>
    <row r="36" spans="2:10" ht="12">
      <c r="B36" s="35"/>
      <c r="C36" s="1"/>
      <c r="D36" s="1"/>
      <c r="E36" s="1"/>
      <c r="F36" s="1"/>
      <c r="G36" s="1"/>
      <c r="H36" s="1"/>
      <c r="I36" s="1"/>
      <c r="J36" s="1"/>
    </row>
    <row r="37" spans="2:10" ht="12">
      <c r="B37" s="32"/>
      <c r="C37" s="1"/>
      <c r="D37" s="1"/>
      <c r="E37" s="1"/>
      <c r="F37" s="1"/>
      <c r="G37" s="1"/>
      <c r="H37" s="1"/>
      <c r="I37" s="1"/>
      <c r="J37" s="1"/>
    </row>
    <row r="38" spans="2:10" ht="12">
      <c r="B38" s="35"/>
      <c r="C38" s="1"/>
      <c r="D38" s="1"/>
      <c r="E38" s="1"/>
      <c r="F38" s="1"/>
      <c r="G38" s="1"/>
      <c r="H38" s="1"/>
      <c r="I38" s="1"/>
      <c r="J38" s="1"/>
    </row>
    <row r="39" spans="2:10" ht="12">
      <c r="B39" s="36"/>
      <c r="C39" s="36"/>
      <c r="D39" s="36"/>
      <c r="E39" s="36"/>
      <c r="F39" s="36"/>
      <c r="G39" s="36"/>
      <c r="H39" s="36"/>
      <c r="I39" s="36"/>
      <c r="J39" s="36"/>
    </row>
    <row r="40" spans="2:10" ht="12">
      <c r="B40" s="36"/>
      <c r="C40" s="36"/>
      <c r="D40" s="36"/>
      <c r="E40" s="36"/>
      <c r="F40" s="36"/>
      <c r="G40" s="36"/>
      <c r="H40" s="36"/>
      <c r="I40" s="36"/>
      <c r="J40" s="36"/>
    </row>
    <row r="41" spans="2:10" ht="12">
      <c r="B41" s="36"/>
      <c r="C41" s="36"/>
      <c r="D41" s="36"/>
      <c r="E41" s="36"/>
      <c r="F41" s="36"/>
      <c r="G41" s="36"/>
      <c r="H41" s="36"/>
      <c r="I41" s="36"/>
      <c r="J41" s="36"/>
    </row>
    <row r="42" spans="2:10" ht="12">
      <c r="B42" s="36"/>
      <c r="C42" s="36"/>
      <c r="D42" s="36"/>
      <c r="E42" s="36"/>
      <c r="F42" s="36"/>
      <c r="G42" s="36"/>
      <c r="H42" s="36"/>
      <c r="I42" s="36"/>
      <c r="J42" s="36"/>
    </row>
    <row r="43" spans="2:10" ht="12">
      <c r="B43" s="36"/>
      <c r="C43" s="36"/>
      <c r="D43" s="36"/>
      <c r="E43" s="36"/>
      <c r="F43" s="36"/>
      <c r="G43" s="36"/>
      <c r="H43" s="36"/>
      <c r="I43" s="36"/>
      <c r="J43" s="36"/>
    </row>
  </sheetData>
  <sheetProtection/>
  <mergeCells count="11">
    <mergeCell ref="R6:Y6"/>
    <mergeCell ref="C7:E7"/>
    <mergeCell ref="F7:H7"/>
    <mergeCell ref="I7:K7"/>
    <mergeCell ref="L7:N7"/>
    <mergeCell ref="O7:Q7"/>
    <mergeCell ref="C23:D23"/>
    <mergeCell ref="E23:F23"/>
    <mergeCell ref="G23:H23"/>
    <mergeCell ref="B6:B8"/>
    <mergeCell ref="C6:Q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21"/>
  <sheetViews>
    <sheetView showGridLines="0" view="pageBreakPreview" zoomScale="85" zoomScaleSheetLayoutView="85" zoomScalePageLayoutView="0" workbookViewId="0" topLeftCell="A1">
      <selection activeCell="Z9" sqref="Z9"/>
    </sheetView>
  </sheetViews>
  <sheetFormatPr defaultColWidth="9.00390625" defaultRowHeight="13.5"/>
  <cols>
    <col min="1" max="1" width="4.625" style="6" customWidth="1"/>
    <col min="2" max="2" width="25.875" style="6" customWidth="1"/>
    <col min="3" max="17" width="6.375" style="6" customWidth="1"/>
    <col min="18" max="25" width="6.375" style="1" customWidth="1"/>
    <col min="26" max="16384" width="9.00390625" style="6" customWidth="1"/>
  </cols>
  <sheetData>
    <row r="1" ht="12.75" thickBot="1"/>
    <row r="2" spans="2:25" ht="22.5" customHeight="1">
      <c r="B2" s="11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/>
      <c r="S2" s="14"/>
      <c r="T2" s="14"/>
      <c r="U2" s="14"/>
      <c r="V2" s="14"/>
      <c r="W2" s="14"/>
      <c r="X2" s="14"/>
      <c r="Y2" s="14"/>
    </row>
    <row r="3" spans="2:17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s="7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46</v>
      </c>
    </row>
    <row r="5" spans="2:17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5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1768</v>
      </c>
      <c r="D9" s="19">
        <f aca="true" t="shared" si="0" ref="D9:Q9">SUM(D10:D15)</f>
        <v>1034</v>
      </c>
      <c r="E9" s="19">
        <f t="shared" si="0"/>
        <v>734</v>
      </c>
      <c r="F9" s="19">
        <f t="shared" si="0"/>
        <v>567</v>
      </c>
      <c r="G9" s="19">
        <f t="shared" si="0"/>
        <v>348</v>
      </c>
      <c r="H9" s="19">
        <f t="shared" si="0"/>
        <v>219</v>
      </c>
      <c r="I9" s="19">
        <f t="shared" si="0"/>
        <v>566</v>
      </c>
      <c r="J9" s="19">
        <f t="shared" si="0"/>
        <v>326</v>
      </c>
      <c r="K9" s="19">
        <f t="shared" si="0"/>
        <v>240</v>
      </c>
      <c r="L9" s="19">
        <f t="shared" si="0"/>
        <v>635</v>
      </c>
      <c r="M9" s="19">
        <f t="shared" si="0"/>
        <v>360</v>
      </c>
      <c r="N9" s="19">
        <f t="shared" si="0"/>
        <v>275</v>
      </c>
      <c r="O9" s="19">
        <f t="shared" si="0"/>
        <v>32</v>
      </c>
      <c r="P9" s="19">
        <f t="shared" si="0"/>
        <v>20</v>
      </c>
      <c r="Q9" s="19">
        <f t="shared" si="0"/>
        <v>12</v>
      </c>
      <c r="R9" s="22">
        <f>SUM(R10:R15)</f>
        <v>181</v>
      </c>
      <c r="S9" s="22">
        <f aca="true" t="shared" si="1" ref="S9:Y9">SUM(S10:S15)</f>
        <v>5</v>
      </c>
      <c r="T9" s="22">
        <f t="shared" si="1"/>
        <v>9</v>
      </c>
      <c r="U9" s="22">
        <f t="shared" si="1"/>
        <v>140</v>
      </c>
      <c r="V9" s="22">
        <f t="shared" si="1"/>
        <v>1</v>
      </c>
      <c r="W9" s="22">
        <f t="shared" si="1"/>
        <v>6</v>
      </c>
      <c r="X9" s="22">
        <f t="shared" si="1"/>
        <v>0</v>
      </c>
      <c r="Y9" s="22">
        <f t="shared" si="1"/>
        <v>20</v>
      </c>
    </row>
    <row r="10" spans="2:25" ht="22.5" customHeight="1">
      <c r="B10" s="17" t="s">
        <v>19</v>
      </c>
      <c r="C10" s="20">
        <f aca="true" t="shared" si="2" ref="C10:C15">SUM(D10:E10)</f>
        <v>133</v>
      </c>
      <c r="D10" s="20">
        <f aca="true" t="shared" si="3" ref="D10:E15">G10+J10+M10</f>
        <v>88</v>
      </c>
      <c r="E10" s="20">
        <f t="shared" si="3"/>
        <v>45</v>
      </c>
      <c r="F10" s="20">
        <f aca="true" t="shared" si="4" ref="F10:F15">SUM(G10:H10)</f>
        <v>36</v>
      </c>
      <c r="G10" s="20">
        <v>23</v>
      </c>
      <c r="H10" s="20">
        <v>13</v>
      </c>
      <c r="I10" s="20">
        <f aca="true" t="shared" si="5" ref="I10:I15">SUM(J10:K10)</f>
        <v>24</v>
      </c>
      <c r="J10" s="20">
        <v>18</v>
      </c>
      <c r="K10" s="20">
        <v>6</v>
      </c>
      <c r="L10" s="20">
        <f aca="true" t="shared" si="6" ref="L10:L15">SUM(M10:N10)</f>
        <v>73</v>
      </c>
      <c r="M10" s="20">
        <v>47</v>
      </c>
      <c r="N10" s="20">
        <v>26</v>
      </c>
      <c r="O10" s="20">
        <f aca="true" t="shared" si="7" ref="O10:O15">SUM(P10:Q10)</f>
        <v>0</v>
      </c>
      <c r="P10" s="21"/>
      <c r="Q10" s="21"/>
      <c r="R10" s="23">
        <f aca="true" t="shared" si="8" ref="R10:R15">SUM(S10:Y10)</f>
        <v>22</v>
      </c>
      <c r="S10" s="24">
        <v>1</v>
      </c>
      <c r="T10" s="24">
        <v>1</v>
      </c>
      <c r="U10" s="24">
        <v>18</v>
      </c>
      <c r="V10" s="24" t="s">
        <v>29</v>
      </c>
      <c r="W10" s="24">
        <v>1</v>
      </c>
      <c r="X10" s="24" t="s">
        <v>29</v>
      </c>
      <c r="Y10" s="24">
        <v>1</v>
      </c>
    </row>
    <row r="11" spans="2:25" ht="22.5" customHeight="1">
      <c r="B11" s="17" t="s">
        <v>20</v>
      </c>
      <c r="C11" s="20">
        <f t="shared" si="2"/>
        <v>502</v>
      </c>
      <c r="D11" s="20">
        <f t="shared" si="3"/>
        <v>238</v>
      </c>
      <c r="E11" s="20">
        <f t="shared" si="3"/>
        <v>264</v>
      </c>
      <c r="F11" s="20">
        <f t="shared" si="4"/>
        <v>155</v>
      </c>
      <c r="G11" s="20">
        <v>75</v>
      </c>
      <c r="H11" s="20">
        <v>80</v>
      </c>
      <c r="I11" s="20">
        <f t="shared" si="5"/>
        <v>174</v>
      </c>
      <c r="J11" s="20">
        <v>77</v>
      </c>
      <c r="K11" s="20">
        <v>97</v>
      </c>
      <c r="L11" s="20">
        <f t="shared" si="6"/>
        <v>173</v>
      </c>
      <c r="M11" s="20">
        <v>86</v>
      </c>
      <c r="N11" s="20">
        <v>87</v>
      </c>
      <c r="O11" s="20">
        <f t="shared" si="7"/>
        <v>0</v>
      </c>
      <c r="P11" s="21"/>
      <c r="Q11" s="21"/>
      <c r="R11" s="23">
        <f t="shared" si="8"/>
        <v>45</v>
      </c>
      <c r="S11" s="24">
        <v>1</v>
      </c>
      <c r="T11" s="24">
        <v>2</v>
      </c>
      <c r="U11" s="24">
        <v>35</v>
      </c>
      <c r="V11" s="24" t="s">
        <v>29</v>
      </c>
      <c r="W11" s="24">
        <v>1</v>
      </c>
      <c r="X11" s="24" t="s">
        <v>29</v>
      </c>
      <c r="Y11" s="24">
        <v>6</v>
      </c>
    </row>
    <row r="12" spans="2:25" ht="22.5" customHeight="1">
      <c r="B12" s="17" t="s">
        <v>21</v>
      </c>
      <c r="C12" s="20">
        <f t="shared" si="2"/>
        <v>48</v>
      </c>
      <c r="D12" s="20">
        <f t="shared" si="3"/>
        <v>24</v>
      </c>
      <c r="E12" s="20">
        <f t="shared" si="3"/>
        <v>24</v>
      </c>
      <c r="F12" s="20">
        <f t="shared" si="4"/>
        <v>15</v>
      </c>
      <c r="G12" s="20">
        <v>8</v>
      </c>
      <c r="H12" s="20">
        <v>7</v>
      </c>
      <c r="I12" s="20">
        <f t="shared" si="5"/>
        <v>13</v>
      </c>
      <c r="J12" s="20">
        <v>6</v>
      </c>
      <c r="K12" s="20">
        <v>7</v>
      </c>
      <c r="L12" s="20">
        <f t="shared" si="6"/>
        <v>20</v>
      </c>
      <c r="M12" s="20">
        <v>10</v>
      </c>
      <c r="N12" s="20">
        <v>10</v>
      </c>
      <c r="O12" s="20">
        <f t="shared" si="7"/>
        <v>0</v>
      </c>
      <c r="P12" s="21"/>
      <c r="Q12" s="21"/>
      <c r="R12" s="23">
        <f t="shared" si="8"/>
        <v>10</v>
      </c>
      <c r="S12" s="24" t="s">
        <v>29</v>
      </c>
      <c r="T12" s="24">
        <v>1</v>
      </c>
      <c r="U12" s="24">
        <v>7</v>
      </c>
      <c r="V12" s="24" t="s">
        <v>29</v>
      </c>
      <c r="W12" s="24">
        <v>1</v>
      </c>
      <c r="X12" s="24" t="s">
        <v>29</v>
      </c>
      <c r="Y12" s="24">
        <v>1</v>
      </c>
    </row>
    <row r="13" spans="2:25" ht="22.5" customHeight="1">
      <c r="B13" s="17" t="s">
        <v>22</v>
      </c>
      <c r="C13" s="20">
        <f t="shared" si="2"/>
        <v>574</v>
      </c>
      <c r="D13" s="20">
        <f t="shared" si="3"/>
        <v>235</v>
      </c>
      <c r="E13" s="20">
        <f t="shared" si="3"/>
        <v>339</v>
      </c>
      <c r="F13" s="20">
        <f t="shared" si="4"/>
        <v>197</v>
      </c>
      <c r="G13" s="20">
        <v>94</v>
      </c>
      <c r="H13" s="20">
        <v>103</v>
      </c>
      <c r="I13" s="20">
        <f t="shared" si="5"/>
        <v>190</v>
      </c>
      <c r="J13" s="20">
        <v>78</v>
      </c>
      <c r="K13" s="20">
        <v>112</v>
      </c>
      <c r="L13" s="20">
        <f t="shared" si="6"/>
        <v>187</v>
      </c>
      <c r="M13" s="20">
        <v>63</v>
      </c>
      <c r="N13" s="20">
        <v>124</v>
      </c>
      <c r="O13" s="20">
        <f t="shared" si="7"/>
        <v>0</v>
      </c>
      <c r="P13" s="21"/>
      <c r="Q13" s="21"/>
      <c r="R13" s="23">
        <f t="shared" si="8"/>
        <v>45</v>
      </c>
      <c r="S13" s="24">
        <v>1</v>
      </c>
      <c r="T13" s="24">
        <v>3</v>
      </c>
      <c r="U13" s="24">
        <v>38</v>
      </c>
      <c r="V13" s="24" t="s">
        <v>29</v>
      </c>
      <c r="W13" s="24">
        <v>1</v>
      </c>
      <c r="X13" s="24" t="s">
        <v>29</v>
      </c>
      <c r="Y13" s="24">
        <v>2</v>
      </c>
    </row>
    <row r="14" spans="2:25" ht="22.5" customHeight="1">
      <c r="B14" s="17" t="s">
        <v>23</v>
      </c>
      <c r="C14" s="20">
        <f t="shared" si="2"/>
        <v>403</v>
      </c>
      <c r="D14" s="20">
        <f t="shared" si="3"/>
        <v>361</v>
      </c>
      <c r="E14" s="20">
        <f t="shared" si="3"/>
        <v>42</v>
      </c>
      <c r="F14" s="20">
        <f t="shared" si="4"/>
        <v>130</v>
      </c>
      <c r="G14" s="20">
        <v>118</v>
      </c>
      <c r="H14" s="20">
        <v>12</v>
      </c>
      <c r="I14" s="20">
        <f t="shared" si="5"/>
        <v>136</v>
      </c>
      <c r="J14" s="20">
        <v>123</v>
      </c>
      <c r="K14" s="20">
        <v>13</v>
      </c>
      <c r="L14" s="20">
        <f t="shared" si="6"/>
        <v>137</v>
      </c>
      <c r="M14" s="20">
        <v>120</v>
      </c>
      <c r="N14" s="20">
        <v>17</v>
      </c>
      <c r="O14" s="20">
        <f t="shared" si="7"/>
        <v>0</v>
      </c>
      <c r="P14" s="21"/>
      <c r="Q14" s="21"/>
      <c r="R14" s="23">
        <f t="shared" si="8"/>
        <v>41</v>
      </c>
      <c r="S14" s="24">
        <v>1</v>
      </c>
      <c r="T14" s="24">
        <v>1</v>
      </c>
      <c r="U14" s="24">
        <v>30</v>
      </c>
      <c r="V14" s="24" t="s">
        <v>30</v>
      </c>
      <c r="W14" s="24">
        <v>1</v>
      </c>
      <c r="X14" s="24" t="s">
        <v>15</v>
      </c>
      <c r="Y14" s="24">
        <v>8</v>
      </c>
    </row>
    <row r="15" spans="2:25" ht="22.5" customHeight="1">
      <c r="B15" s="16" t="s">
        <v>24</v>
      </c>
      <c r="C15" s="19">
        <f t="shared" si="2"/>
        <v>108</v>
      </c>
      <c r="D15" s="19">
        <f t="shared" si="3"/>
        <v>88</v>
      </c>
      <c r="E15" s="19">
        <f t="shared" si="3"/>
        <v>20</v>
      </c>
      <c r="F15" s="19">
        <f t="shared" si="4"/>
        <v>34</v>
      </c>
      <c r="G15" s="19">
        <v>30</v>
      </c>
      <c r="H15" s="19">
        <v>4</v>
      </c>
      <c r="I15" s="19">
        <f t="shared" si="5"/>
        <v>29</v>
      </c>
      <c r="J15" s="19">
        <v>24</v>
      </c>
      <c r="K15" s="19">
        <v>5</v>
      </c>
      <c r="L15" s="19">
        <f t="shared" si="6"/>
        <v>45</v>
      </c>
      <c r="M15" s="19">
        <v>34</v>
      </c>
      <c r="N15" s="19">
        <v>11</v>
      </c>
      <c r="O15" s="19">
        <f t="shared" si="7"/>
        <v>32</v>
      </c>
      <c r="P15" s="19">
        <v>20</v>
      </c>
      <c r="Q15" s="19">
        <v>12</v>
      </c>
      <c r="R15" s="31">
        <f t="shared" si="8"/>
        <v>18</v>
      </c>
      <c r="S15" s="25">
        <v>1</v>
      </c>
      <c r="T15" s="25">
        <v>1</v>
      </c>
      <c r="U15" s="25">
        <v>12</v>
      </c>
      <c r="V15" s="25">
        <v>1</v>
      </c>
      <c r="W15" s="25">
        <v>1</v>
      </c>
      <c r="X15" s="25" t="s">
        <v>29</v>
      </c>
      <c r="Y15" s="25">
        <v>2</v>
      </c>
    </row>
    <row r="16" spans="2:25" ht="9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s="1" customFormat="1" ht="12" customHeight="1">
      <c r="B17" s="1" t="s">
        <v>32</v>
      </c>
      <c r="G17" s="2"/>
      <c r="H17" s="2"/>
      <c r="I17" s="2"/>
      <c r="J17" s="2"/>
      <c r="K17" s="2"/>
      <c r="L17" s="2"/>
    </row>
    <row r="18" spans="2:17" ht="9" customHeight="1"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</row>
    <row r="19" spans="2:25" s="7" customFormat="1" ht="12" customHeight="1">
      <c r="B19" s="4" t="s">
        <v>31</v>
      </c>
      <c r="C19" s="4"/>
      <c r="D19" s="4"/>
      <c r="E19" s="4"/>
      <c r="F19" s="4"/>
      <c r="G19" s="8"/>
      <c r="H19" s="8"/>
      <c r="I19" s="8"/>
      <c r="J19" s="8"/>
      <c r="K19" s="8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9" customHeight="1" thickBot="1"/>
    <row r="21" spans="2:25" ht="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4"/>
      <c r="T21" s="14"/>
      <c r="U21" s="14"/>
      <c r="V21" s="14"/>
      <c r="W21" s="14"/>
      <c r="X21" s="14"/>
      <c r="Y21" s="14"/>
    </row>
  </sheetData>
  <sheetProtection/>
  <mergeCells count="8">
    <mergeCell ref="B6:B8"/>
    <mergeCell ref="C6:Q6"/>
    <mergeCell ref="C7:E7"/>
    <mergeCell ref="F7:H7"/>
    <mergeCell ref="R6:Y6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Y21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6" customWidth="1"/>
    <col min="2" max="2" width="25.875" style="6" customWidth="1"/>
    <col min="3" max="17" width="6.375" style="6" customWidth="1"/>
    <col min="18" max="25" width="6.375" style="1" customWidth="1"/>
    <col min="26" max="16384" width="9.00390625" style="6" customWidth="1"/>
  </cols>
  <sheetData>
    <row r="1" ht="12.75" thickBot="1"/>
    <row r="2" spans="2:25" ht="22.5" customHeight="1">
      <c r="B2" s="11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/>
      <c r="S2" s="14"/>
      <c r="T2" s="14"/>
      <c r="U2" s="14"/>
      <c r="V2" s="14"/>
      <c r="W2" s="14"/>
      <c r="X2" s="14"/>
      <c r="Y2" s="14"/>
    </row>
    <row r="3" spans="2:17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s="7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45</v>
      </c>
    </row>
    <row r="5" spans="2:17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5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1877</v>
      </c>
      <c r="D9" s="19">
        <f aca="true" t="shared" si="0" ref="D9:N9">SUM(D10:D15)</f>
        <v>1103</v>
      </c>
      <c r="E9" s="19">
        <f t="shared" si="0"/>
        <v>774</v>
      </c>
      <c r="F9" s="19">
        <f t="shared" si="0"/>
        <v>581</v>
      </c>
      <c r="G9" s="19">
        <f t="shared" si="0"/>
        <v>333</v>
      </c>
      <c r="H9" s="19">
        <f t="shared" si="0"/>
        <v>248</v>
      </c>
      <c r="I9" s="19">
        <f t="shared" si="0"/>
        <v>646</v>
      </c>
      <c r="J9" s="19">
        <f t="shared" si="0"/>
        <v>369</v>
      </c>
      <c r="K9" s="19">
        <f t="shared" si="0"/>
        <v>277</v>
      </c>
      <c r="L9" s="19">
        <f t="shared" si="0"/>
        <v>650</v>
      </c>
      <c r="M9" s="19">
        <f t="shared" si="0"/>
        <v>401</v>
      </c>
      <c r="N9" s="19">
        <f t="shared" si="0"/>
        <v>249</v>
      </c>
      <c r="O9" s="19">
        <f>P9+Q9</f>
        <v>26</v>
      </c>
      <c r="P9" s="19">
        <v>13</v>
      </c>
      <c r="Q9" s="19">
        <v>13</v>
      </c>
      <c r="R9" s="22">
        <f>SUM(R10:R15)</f>
        <v>184</v>
      </c>
      <c r="S9" s="22">
        <f aca="true" t="shared" si="1" ref="S9:Y9">SUM(S10:S15)</f>
        <v>5</v>
      </c>
      <c r="T9" s="22">
        <f t="shared" si="1"/>
        <v>9</v>
      </c>
      <c r="U9" s="22">
        <f t="shared" si="1"/>
        <v>146</v>
      </c>
      <c r="V9" s="22">
        <f t="shared" si="1"/>
        <v>1</v>
      </c>
      <c r="W9" s="22">
        <f t="shared" si="1"/>
        <v>6</v>
      </c>
      <c r="X9" s="22">
        <f t="shared" si="1"/>
        <v>0</v>
      </c>
      <c r="Y9" s="22">
        <f t="shared" si="1"/>
        <v>17</v>
      </c>
    </row>
    <row r="10" spans="2:25" ht="22.5" customHeight="1">
      <c r="B10" s="17" t="s">
        <v>19</v>
      </c>
      <c r="C10" s="20">
        <f aca="true" t="shared" si="2" ref="C10:C15">SUM(D10:E10)</f>
        <v>172</v>
      </c>
      <c r="D10" s="20">
        <f aca="true" t="shared" si="3" ref="D10:E15">G10+J10+M10</f>
        <v>124</v>
      </c>
      <c r="E10" s="20">
        <f t="shared" si="3"/>
        <v>48</v>
      </c>
      <c r="F10" s="20">
        <f aca="true" t="shared" si="4" ref="F10:F15">G10+H10</f>
        <v>30</v>
      </c>
      <c r="G10" s="20">
        <v>23</v>
      </c>
      <c r="H10" s="20">
        <v>7</v>
      </c>
      <c r="I10" s="20">
        <f aca="true" t="shared" si="5" ref="I10:I15">J10+K10</f>
        <v>76</v>
      </c>
      <c r="J10" s="20">
        <v>49</v>
      </c>
      <c r="K10" s="20">
        <v>27</v>
      </c>
      <c r="L10" s="20">
        <f aca="true" t="shared" si="6" ref="L10:L15">M10+N10</f>
        <v>66</v>
      </c>
      <c r="M10" s="20">
        <v>52</v>
      </c>
      <c r="N10" s="20">
        <v>14</v>
      </c>
      <c r="O10" s="20"/>
      <c r="P10" s="21"/>
      <c r="Q10" s="21"/>
      <c r="R10" s="23">
        <f aca="true" t="shared" si="7" ref="R10:R15">SUM(S10:Y10)</f>
        <v>23</v>
      </c>
      <c r="S10" s="24">
        <v>1</v>
      </c>
      <c r="T10" s="24">
        <v>1</v>
      </c>
      <c r="U10" s="24">
        <v>19</v>
      </c>
      <c r="V10" s="24" t="s">
        <v>29</v>
      </c>
      <c r="W10" s="24">
        <v>1</v>
      </c>
      <c r="X10" s="24" t="s">
        <v>29</v>
      </c>
      <c r="Y10" s="24">
        <v>1</v>
      </c>
    </row>
    <row r="11" spans="2:25" ht="22.5" customHeight="1">
      <c r="B11" s="17" t="s">
        <v>20</v>
      </c>
      <c r="C11" s="20">
        <f t="shared" si="2"/>
        <v>516</v>
      </c>
      <c r="D11" s="20">
        <f t="shared" si="3"/>
        <v>246</v>
      </c>
      <c r="E11" s="20">
        <f t="shared" si="3"/>
        <v>270</v>
      </c>
      <c r="F11" s="20">
        <f t="shared" si="4"/>
        <v>175</v>
      </c>
      <c r="G11" s="20">
        <v>77</v>
      </c>
      <c r="H11" s="20">
        <v>98</v>
      </c>
      <c r="I11" s="20">
        <f t="shared" si="5"/>
        <v>174</v>
      </c>
      <c r="J11" s="20">
        <v>87</v>
      </c>
      <c r="K11" s="20">
        <v>87</v>
      </c>
      <c r="L11" s="20">
        <f t="shared" si="6"/>
        <v>167</v>
      </c>
      <c r="M11" s="20">
        <v>82</v>
      </c>
      <c r="N11" s="20">
        <v>85</v>
      </c>
      <c r="O11" s="20"/>
      <c r="P11" s="21"/>
      <c r="Q11" s="21"/>
      <c r="R11" s="23">
        <f t="shared" si="7"/>
        <v>45</v>
      </c>
      <c r="S11" s="24">
        <v>1</v>
      </c>
      <c r="T11" s="24">
        <v>2</v>
      </c>
      <c r="U11" s="24">
        <v>35</v>
      </c>
      <c r="V11" s="24" t="s">
        <v>29</v>
      </c>
      <c r="W11" s="24">
        <v>1</v>
      </c>
      <c r="X11" s="24" t="s">
        <v>30</v>
      </c>
      <c r="Y11" s="24">
        <v>6</v>
      </c>
    </row>
    <row r="12" spans="2:25" ht="22.5" customHeight="1">
      <c r="B12" s="17" t="s">
        <v>21</v>
      </c>
      <c r="C12" s="20">
        <f t="shared" si="2"/>
        <v>49</v>
      </c>
      <c r="D12" s="20">
        <f t="shared" si="3"/>
        <v>26</v>
      </c>
      <c r="E12" s="20">
        <f t="shared" si="3"/>
        <v>23</v>
      </c>
      <c r="F12" s="20">
        <f t="shared" si="4"/>
        <v>13</v>
      </c>
      <c r="G12" s="20">
        <v>6</v>
      </c>
      <c r="H12" s="20">
        <v>7</v>
      </c>
      <c r="I12" s="20">
        <f t="shared" si="5"/>
        <v>20</v>
      </c>
      <c r="J12" s="20">
        <v>10</v>
      </c>
      <c r="K12" s="20">
        <v>10</v>
      </c>
      <c r="L12" s="20">
        <f t="shared" si="6"/>
        <v>16</v>
      </c>
      <c r="M12" s="20">
        <v>10</v>
      </c>
      <c r="N12" s="20">
        <v>6</v>
      </c>
      <c r="O12" s="20"/>
      <c r="P12" s="21"/>
      <c r="Q12" s="21"/>
      <c r="R12" s="23">
        <f t="shared" si="7"/>
        <v>10</v>
      </c>
      <c r="S12" s="24" t="s">
        <v>29</v>
      </c>
      <c r="T12" s="24">
        <v>1</v>
      </c>
      <c r="U12" s="24">
        <v>7</v>
      </c>
      <c r="V12" s="24" t="s">
        <v>30</v>
      </c>
      <c r="W12" s="24">
        <v>1</v>
      </c>
      <c r="X12" s="24" t="s">
        <v>29</v>
      </c>
      <c r="Y12" s="24">
        <v>1</v>
      </c>
    </row>
    <row r="13" spans="2:25" ht="22.5" customHeight="1">
      <c r="B13" s="17" t="s">
        <v>22</v>
      </c>
      <c r="C13" s="20">
        <f t="shared" si="2"/>
        <v>607</v>
      </c>
      <c r="D13" s="20">
        <f t="shared" si="3"/>
        <v>242</v>
      </c>
      <c r="E13" s="20">
        <f t="shared" si="3"/>
        <v>365</v>
      </c>
      <c r="F13" s="20">
        <f t="shared" si="4"/>
        <v>193</v>
      </c>
      <c r="G13" s="20">
        <v>77</v>
      </c>
      <c r="H13" s="20">
        <v>116</v>
      </c>
      <c r="I13" s="20">
        <f t="shared" si="5"/>
        <v>190</v>
      </c>
      <c r="J13" s="20">
        <v>65</v>
      </c>
      <c r="K13" s="20">
        <v>125</v>
      </c>
      <c r="L13" s="20">
        <f t="shared" si="6"/>
        <v>224</v>
      </c>
      <c r="M13" s="20">
        <v>100</v>
      </c>
      <c r="N13" s="20">
        <v>124</v>
      </c>
      <c r="O13" s="20"/>
      <c r="P13" s="21"/>
      <c r="Q13" s="21"/>
      <c r="R13" s="23">
        <f t="shared" si="7"/>
        <v>47</v>
      </c>
      <c r="S13" s="24">
        <v>1</v>
      </c>
      <c r="T13" s="24">
        <v>3</v>
      </c>
      <c r="U13" s="24">
        <v>40</v>
      </c>
      <c r="V13" s="24" t="s">
        <v>29</v>
      </c>
      <c r="W13" s="24">
        <v>1</v>
      </c>
      <c r="X13" s="24" t="s">
        <v>29</v>
      </c>
      <c r="Y13" s="24">
        <v>2</v>
      </c>
    </row>
    <row r="14" spans="2:25" ht="22.5" customHeight="1">
      <c r="B14" s="17" t="s">
        <v>23</v>
      </c>
      <c r="C14" s="20">
        <f t="shared" si="2"/>
        <v>416</v>
      </c>
      <c r="D14" s="20">
        <f t="shared" si="3"/>
        <v>372</v>
      </c>
      <c r="E14" s="20">
        <f t="shared" si="3"/>
        <v>44</v>
      </c>
      <c r="F14" s="20">
        <f t="shared" si="4"/>
        <v>140</v>
      </c>
      <c r="G14" s="20">
        <v>125</v>
      </c>
      <c r="H14" s="20">
        <v>15</v>
      </c>
      <c r="I14" s="20">
        <f t="shared" si="5"/>
        <v>139</v>
      </c>
      <c r="J14" s="20">
        <v>122</v>
      </c>
      <c r="K14" s="20">
        <v>17</v>
      </c>
      <c r="L14" s="20">
        <f t="shared" si="6"/>
        <v>137</v>
      </c>
      <c r="M14" s="20">
        <v>125</v>
      </c>
      <c r="N14" s="20">
        <v>12</v>
      </c>
      <c r="O14" s="20"/>
      <c r="P14" s="21"/>
      <c r="Q14" s="21"/>
      <c r="R14" s="23">
        <f t="shared" si="7"/>
        <v>40</v>
      </c>
      <c r="S14" s="24">
        <v>1</v>
      </c>
      <c r="T14" s="24">
        <v>1</v>
      </c>
      <c r="U14" s="24">
        <v>33</v>
      </c>
      <c r="V14" s="24" t="s">
        <v>29</v>
      </c>
      <c r="W14" s="24">
        <v>1</v>
      </c>
      <c r="X14" s="24" t="s">
        <v>29</v>
      </c>
      <c r="Y14" s="24">
        <v>4</v>
      </c>
    </row>
    <row r="15" spans="2:25" ht="22.5" customHeight="1">
      <c r="B15" s="16" t="s">
        <v>24</v>
      </c>
      <c r="C15" s="19">
        <f t="shared" si="2"/>
        <v>117</v>
      </c>
      <c r="D15" s="19">
        <f t="shared" si="3"/>
        <v>93</v>
      </c>
      <c r="E15" s="19">
        <f t="shared" si="3"/>
        <v>24</v>
      </c>
      <c r="F15" s="19">
        <f t="shared" si="4"/>
        <v>30</v>
      </c>
      <c r="G15" s="19">
        <v>25</v>
      </c>
      <c r="H15" s="19">
        <v>5</v>
      </c>
      <c r="I15" s="19">
        <f t="shared" si="5"/>
        <v>47</v>
      </c>
      <c r="J15" s="19">
        <v>36</v>
      </c>
      <c r="K15" s="19">
        <v>11</v>
      </c>
      <c r="L15" s="19">
        <f t="shared" si="6"/>
        <v>40</v>
      </c>
      <c r="M15" s="19">
        <v>32</v>
      </c>
      <c r="N15" s="19">
        <v>8</v>
      </c>
      <c r="O15" s="19">
        <f>P15+Q15</f>
        <v>26</v>
      </c>
      <c r="P15" s="19">
        <v>13</v>
      </c>
      <c r="Q15" s="19">
        <v>13</v>
      </c>
      <c r="R15" s="31">
        <f t="shared" si="7"/>
        <v>19</v>
      </c>
      <c r="S15" s="25">
        <v>1</v>
      </c>
      <c r="T15" s="25">
        <v>1</v>
      </c>
      <c r="U15" s="25">
        <v>12</v>
      </c>
      <c r="V15" s="25">
        <v>1</v>
      </c>
      <c r="W15" s="25">
        <v>1</v>
      </c>
      <c r="X15" s="25" t="s">
        <v>29</v>
      </c>
      <c r="Y15" s="25">
        <v>3</v>
      </c>
    </row>
    <row r="16" spans="2:25" ht="9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s="1" customFormat="1" ht="12" customHeight="1">
      <c r="B17" s="1" t="s">
        <v>32</v>
      </c>
      <c r="G17" s="2"/>
      <c r="H17" s="2"/>
      <c r="I17" s="2"/>
      <c r="J17" s="2"/>
      <c r="K17" s="2"/>
      <c r="L17" s="2"/>
    </row>
    <row r="18" spans="2:17" ht="9" customHeight="1"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</row>
    <row r="19" spans="2:25" s="7" customFormat="1" ht="12" customHeight="1">
      <c r="B19" s="4" t="s">
        <v>31</v>
      </c>
      <c r="C19" s="4"/>
      <c r="D19" s="4"/>
      <c r="E19" s="4"/>
      <c r="F19" s="4"/>
      <c r="G19" s="8"/>
      <c r="H19" s="8"/>
      <c r="I19" s="8"/>
      <c r="J19" s="8"/>
      <c r="K19" s="8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9" customHeight="1" thickBot="1"/>
    <row r="21" spans="2:25" ht="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4"/>
      <c r="T21" s="14"/>
      <c r="U21" s="14"/>
      <c r="V21" s="14"/>
      <c r="W21" s="14"/>
      <c r="X21" s="14"/>
      <c r="Y21" s="14"/>
    </row>
  </sheetData>
  <sheetProtection/>
  <mergeCells count="8">
    <mergeCell ref="C6:Q6"/>
    <mergeCell ref="R6:Y6"/>
    <mergeCell ref="B6:B8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21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6" customWidth="1"/>
    <col min="2" max="2" width="25.875" style="6" customWidth="1"/>
    <col min="3" max="17" width="6.375" style="6" customWidth="1"/>
    <col min="18" max="25" width="6.375" style="1" customWidth="1"/>
    <col min="26" max="16384" width="9.00390625" style="6" customWidth="1"/>
  </cols>
  <sheetData>
    <row r="1" ht="12.75" thickBot="1"/>
    <row r="2" spans="2:25" ht="22.5" customHeight="1">
      <c r="B2" s="11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/>
      <c r="S2" s="14"/>
      <c r="T2" s="14"/>
      <c r="U2" s="14"/>
      <c r="V2" s="14"/>
      <c r="W2" s="14"/>
      <c r="X2" s="14"/>
      <c r="Y2" s="14"/>
    </row>
    <row r="3" spans="2:17" ht="1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s="7" customFormat="1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44</v>
      </c>
    </row>
    <row r="5" spans="2:17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5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1975</v>
      </c>
      <c r="D9" s="19">
        <f aca="true" t="shared" si="0" ref="D9:E14">G9+J9+M9</f>
        <v>1163</v>
      </c>
      <c r="E9" s="19">
        <f t="shared" si="0"/>
        <v>812</v>
      </c>
      <c r="F9" s="19">
        <f aca="true" t="shared" si="1" ref="F9:Q9">SUM(F10:F15)</f>
        <v>658</v>
      </c>
      <c r="G9" s="19">
        <f t="shared" si="1"/>
        <v>374</v>
      </c>
      <c r="H9" s="19">
        <f t="shared" si="1"/>
        <v>284</v>
      </c>
      <c r="I9" s="19">
        <f t="shared" si="1"/>
        <v>662</v>
      </c>
      <c r="J9" s="19">
        <f t="shared" si="1"/>
        <v>409</v>
      </c>
      <c r="K9" s="19">
        <f t="shared" si="1"/>
        <v>253</v>
      </c>
      <c r="L9" s="19">
        <f t="shared" si="1"/>
        <v>655</v>
      </c>
      <c r="M9" s="19">
        <f t="shared" si="1"/>
        <v>380</v>
      </c>
      <c r="N9" s="19">
        <f t="shared" si="1"/>
        <v>275</v>
      </c>
      <c r="O9" s="19">
        <f t="shared" si="1"/>
        <v>20</v>
      </c>
      <c r="P9" s="19">
        <f t="shared" si="1"/>
        <v>8</v>
      </c>
      <c r="Q9" s="19">
        <f t="shared" si="1"/>
        <v>12</v>
      </c>
      <c r="R9" s="22">
        <f>SUM(R10:R15)</f>
        <v>185</v>
      </c>
      <c r="S9" s="22">
        <f aca="true" t="shared" si="2" ref="S9:Y9">SUM(S10:S15)</f>
        <v>5</v>
      </c>
      <c r="T9" s="22">
        <f t="shared" si="2"/>
        <v>8</v>
      </c>
      <c r="U9" s="22">
        <f t="shared" si="2"/>
        <v>146</v>
      </c>
      <c r="V9" s="22">
        <f t="shared" si="2"/>
        <v>1</v>
      </c>
      <c r="W9" s="22">
        <f t="shared" si="2"/>
        <v>6</v>
      </c>
      <c r="X9" s="22">
        <f t="shared" si="2"/>
        <v>0</v>
      </c>
      <c r="Y9" s="22">
        <f t="shared" si="2"/>
        <v>19</v>
      </c>
    </row>
    <row r="10" spans="2:25" ht="22.5" customHeight="1">
      <c r="B10" s="17" t="s">
        <v>19</v>
      </c>
      <c r="C10" s="20">
        <f aca="true" t="shared" si="3" ref="C10:C15">N(D10)+N(E10)</f>
        <v>218</v>
      </c>
      <c r="D10" s="20">
        <f t="shared" si="0"/>
        <v>150</v>
      </c>
      <c r="E10" s="20">
        <f t="shared" si="0"/>
        <v>68</v>
      </c>
      <c r="F10" s="20">
        <f aca="true" t="shared" si="4" ref="F10:F15">N(G10)+N(H10)</f>
        <v>79</v>
      </c>
      <c r="G10" s="20">
        <v>51</v>
      </c>
      <c r="H10" s="20">
        <v>28</v>
      </c>
      <c r="I10" s="20">
        <f aca="true" t="shared" si="5" ref="I10:I15">N(J10)+N(K10)</f>
        <v>70</v>
      </c>
      <c r="J10" s="20">
        <v>54</v>
      </c>
      <c r="K10" s="20">
        <v>16</v>
      </c>
      <c r="L10" s="20">
        <f aca="true" t="shared" si="6" ref="L10:L15">N(M10)+N(N10)</f>
        <v>69</v>
      </c>
      <c r="M10" s="20">
        <v>45</v>
      </c>
      <c r="N10" s="20">
        <v>24</v>
      </c>
      <c r="O10" s="21">
        <v>0</v>
      </c>
      <c r="P10" s="21"/>
      <c r="Q10" s="21"/>
      <c r="R10" s="23">
        <f aca="true" t="shared" si="7" ref="R10:R15">SUM(S10:Y10)</f>
        <v>24</v>
      </c>
      <c r="S10" s="24">
        <v>1</v>
      </c>
      <c r="T10" s="24">
        <v>1</v>
      </c>
      <c r="U10" s="24">
        <v>20</v>
      </c>
      <c r="V10" s="24" t="s">
        <v>29</v>
      </c>
      <c r="W10" s="24">
        <v>1</v>
      </c>
      <c r="X10" s="24" t="s">
        <v>15</v>
      </c>
      <c r="Y10" s="24">
        <v>1</v>
      </c>
    </row>
    <row r="11" spans="2:25" ht="22.5" customHeight="1">
      <c r="B11" s="17" t="s">
        <v>20</v>
      </c>
      <c r="C11" s="20">
        <f t="shared" si="3"/>
        <v>516</v>
      </c>
      <c r="D11" s="20">
        <f t="shared" si="0"/>
        <v>257</v>
      </c>
      <c r="E11" s="20">
        <f t="shared" si="0"/>
        <v>259</v>
      </c>
      <c r="F11" s="20">
        <f t="shared" si="4"/>
        <v>175</v>
      </c>
      <c r="G11" s="20">
        <v>88</v>
      </c>
      <c r="H11" s="20">
        <v>87</v>
      </c>
      <c r="I11" s="20">
        <f t="shared" si="5"/>
        <v>170</v>
      </c>
      <c r="J11" s="20">
        <v>85</v>
      </c>
      <c r="K11" s="20">
        <v>85</v>
      </c>
      <c r="L11" s="20">
        <f t="shared" si="6"/>
        <v>171</v>
      </c>
      <c r="M11" s="20">
        <v>84</v>
      </c>
      <c r="N11" s="20">
        <v>87</v>
      </c>
      <c r="O11" s="21">
        <v>0</v>
      </c>
      <c r="P11" s="21"/>
      <c r="Q11" s="21"/>
      <c r="R11" s="23">
        <f t="shared" si="7"/>
        <v>43</v>
      </c>
      <c r="S11" s="24">
        <v>1</v>
      </c>
      <c r="T11" s="24">
        <v>2</v>
      </c>
      <c r="U11" s="24">
        <v>34</v>
      </c>
      <c r="V11" s="24" t="s">
        <v>30</v>
      </c>
      <c r="W11" s="24">
        <v>1</v>
      </c>
      <c r="X11" s="24" t="s">
        <v>29</v>
      </c>
      <c r="Y11" s="24">
        <v>5</v>
      </c>
    </row>
    <row r="12" spans="2:25" ht="22.5" customHeight="1">
      <c r="B12" s="17" t="s">
        <v>21</v>
      </c>
      <c r="C12" s="20">
        <f t="shared" si="3"/>
        <v>55</v>
      </c>
      <c r="D12" s="20">
        <f t="shared" si="0"/>
        <v>32</v>
      </c>
      <c r="E12" s="20">
        <f t="shared" si="0"/>
        <v>23</v>
      </c>
      <c r="F12" s="20">
        <f t="shared" si="4"/>
        <v>24</v>
      </c>
      <c r="G12" s="20">
        <v>11</v>
      </c>
      <c r="H12" s="20">
        <v>13</v>
      </c>
      <c r="I12" s="20">
        <f t="shared" si="5"/>
        <v>16</v>
      </c>
      <c r="J12" s="20">
        <v>10</v>
      </c>
      <c r="K12" s="20">
        <v>6</v>
      </c>
      <c r="L12" s="20">
        <f t="shared" si="6"/>
        <v>15</v>
      </c>
      <c r="M12" s="20">
        <v>11</v>
      </c>
      <c r="N12" s="20">
        <v>4</v>
      </c>
      <c r="O12" s="21">
        <v>0</v>
      </c>
      <c r="P12" s="21"/>
      <c r="Q12" s="21"/>
      <c r="R12" s="23">
        <f t="shared" si="7"/>
        <v>10</v>
      </c>
      <c r="S12" s="24" t="s">
        <v>29</v>
      </c>
      <c r="T12" s="24">
        <v>1</v>
      </c>
      <c r="U12" s="24">
        <v>7</v>
      </c>
      <c r="V12" s="24" t="s">
        <v>29</v>
      </c>
      <c r="W12" s="24">
        <v>1</v>
      </c>
      <c r="X12" s="24" t="s">
        <v>30</v>
      </c>
      <c r="Y12" s="24">
        <v>1</v>
      </c>
    </row>
    <row r="13" spans="2:25" ht="22.5" customHeight="1">
      <c r="B13" s="17" t="s">
        <v>22</v>
      </c>
      <c r="C13" s="20">
        <f t="shared" si="3"/>
        <v>647</v>
      </c>
      <c r="D13" s="20">
        <f t="shared" si="0"/>
        <v>253</v>
      </c>
      <c r="E13" s="20">
        <f t="shared" si="0"/>
        <v>394</v>
      </c>
      <c r="F13" s="20">
        <f t="shared" si="4"/>
        <v>195</v>
      </c>
      <c r="G13" s="20">
        <v>66</v>
      </c>
      <c r="H13" s="20">
        <v>129</v>
      </c>
      <c r="I13" s="20">
        <f t="shared" si="5"/>
        <v>227</v>
      </c>
      <c r="J13" s="20">
        <v>101</v>
      </c>
      <c r="K13" s="20">
        <v>126</v>
      </c>
      <c r="L13" s="20">
        <f t="shared" si="6"/>
        <v>225</v>
      </c>
      <c r="M13" s="20">
        <v>86</v>
      </c>
      <c r="N13" s="20">
        <v>139</v>
      </c>
      <c r="O13" s="21">
        <v>0</v>
      </c>
      <c r="P13" s="21"/>
      <c r="Q13" s="21"/>
      <c r="R13" s="23">
        <f t="shared" si="7"/>
        <v>47</v>
      </c>
      <c r="S13" s="24">
        <v>1</v>
      </c>
      <c r="T13" s="24">
        <v>2</v>
      </c>
      <c r="U13" s="24">
        <v>40</v>
      </c>
      <c r="V13" s="24" t="s">
        <v>29</v>
      </c>
      <c r="W13" s="24">
        <v>1</v>
      </c>
      <c r="X13" s="24" t="s">
        <v>29</v>
      </c>
      <c r="Y13" s="24">
        <v>3</v>
      </c>
    </row>
    <row r="14" spans="2:25" ht="22.5" customHeight="1">
      <c r="B14" s="17" t="s">
        <v>23</v>
      </c>
      <c r="C14" s="20">
        <f t="shared" si="3"/>
        <v>417</v>
      </c>
      <c r="D14" s="20">
        <f t="shared" si="0"/>
        <v>371</v>
      </c>
      <c r="E14" s="20">
        <f t="shared" si="0"/>
        <v>46</v>
      </c>
      <c r="F14" s="20">
        <f t="shared" si="4"/>
        <v>140</v>
      </c>
      <c r="G14" s="20">
        <v>123</v>
      </c>
      <c r="H14" s="20">
        <v>17</v>
      </c>
      <c r="I14" s="20">
        <f t="shared" si="5"/>
        <v>138</v>
      </c>
      <c r="J14" s="20">
        <v>126</v>
      </c>
      <c r="K14" s="20">
        <v>12</v>
      </c>
      <c r="L14" s="20">
        <f t="shared" si="6"/>
        <v>139</v>
      </c>
      <c r="M14" s="20">
        <v>122</v>
      </c>
      <c r="N14" s="20">
        <v>17</v>
      </c>
      <c r="O14" s="21">
        <v>0</v>
      </c>
      <c r="P14" s="21"/>
      <c r="Q14" s="21"/>
      <c r="R14" s="23">
        <f t="shared" si="7"/>
        <v>41</v>
      </c>
      <c r="S14" s="24">
        <v>1</v>
      </c>
      <c r="T14" s="24">
        <v>1</v>
      </c>
      <c r="U14" s="24">
        <v>33</v>
      </c>
      <c r="V14" s="24" t="s">
        <v>29</v>
      </c>
      <c r="W14" s="24">
        <v>1</v>
      </c>
      <c r="X14" s="24" t="s">
        <v>29</v>
      </c>
      <c r="Y14" s="24">
        <v>5</v>
      </c>
    </row>
    <row r="15" spans="2:25" ht="22.5" customHeight="1">
      <c r="B15" s="16" t="s">
        <v>24</v>
      </c>
      <c r="C15" s="19">
        <f t="shared" si="3"/>
        <v>122</v>
      </c>
      <c r="D15" s="19">
        <f>G15+J15+M15</f>
        <v>100</v>
      </c>
      <c r="E15" s="19">
        <f>H15+K15+N15</f>
        <v>22</v>
      </c>
      <c r="F15" s="19">
        <f t="shared" si="4"/>
        <v>45</v>
      </c>
      <c r="G15" s="19">
        <v>35</v>
      </c>
      <c r="H15" s="19">
        <v>10</v>
      </c>
      <c r="I15" s="19">
        <f t="shared" si="5"/>
        <v>41</v>
      </c>
      <c r="J15" s="19">
        <v>33</v>
      </c>
      <c r="K15" s="19">
        <v>8</v>
      </c>
      <c r="L15" s="19">
        <f t="shared" si="6"/>
        <v>36</v>
      </c>
      <c r="M15" s="19">
        <v>32</v>
      </c>
      <c r="N15" s="19">
        <v>4</v>
      </c>
      <c r="O15" s="19">
        <f>N(P15)+N(Q15)</f>
        <v>20</v>
      </c>
      <c r="P15" s="19">
        <v>8</v>
      </c>
      <c r="Q15" s="19">
        <v>12</v>
      </c>
      <c r="R15" s="31">
        <f t="shared" si="7"/>
        <v>20</v>
      </c>
      <c r="S15" s="25">
        <v>1</v>
      </c>
      <c r="T15" s="25">
        <v>1</v>
      </c>
      <c r="U15" s="25">
        <v>12</v>
      </c>
      <c r="V15" s="25">
        <v>1</v>
      </c>
      <c r="W15" s="25">
        <v>1</v>
      </c>
      <c r="X15" s="25" t="s">
        <v>29</v>
      </c>
      <c r="Y15" s="25">
        <v>4</v>
      </c>
    </row>
    <row r="16" spans="2:25" ht="9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s="1" customFormat="1" ht="12" customHeight="1">
      <c r="B17" s="1" t="s">
        <v>32</v>
      </c>
      <c r="G17" s="2"/>
      <c r="H17" s="2"/>
      <c r="I17" s="2"/>
      <c r="J17" s="2"/>
      <c r="K17" s="2"/>
      <c r="L17" s="2"/>
    </row>
    <row r="18" spans="2:17" ht="9" customHeight="1"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</row>
    <row r="19" spans="2:25" s="7" customFormat="1" ht="12" customHeight="1">
      <c r="B19" s="4" t="s">
        <v>31</v>
      </c>
      <c r="C19" s="4"/>
      <c r="D19" s="4"/>
      <c r="E19" s="4"/>
      <c r="F19" s="4"/>
      <c r="G19" s="8"/>
      <c r="H19" s="8"/>
      <c r="I19" s="8"/>
      <c r="J19" s="8"/>
      <c r="K19" s="8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9" customHeight="1" thickBot="1"/>
    <row r="21" spans="2:25" ht="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4"/>
      <c r="T21" s="14"/>
      <c r="U21" s="14"/>
      <c r="V21" s="14"/>
      <c r="W21" s="14"/>
      <c r="X21" s="14"/>
      <c r="Y21" s="14"/>
    </row>
  </sheetData>
  <sheetProtection/>
  <mergeCells count="8">
    <mergeCell ref="F7:H7"/>
    <mergeCell ref="I7:K7"/>
    <mergeCell ref="L7:N7"/>
    <mergeCell ref="O7:Q7"/>
    <mergeCell ref="R6:Y6"/>
    <mergeCell ref="B6:B8"/>
    <mergeCell ref="C6:Q6"/>
    <mergeCell ref="C7:E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22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43</v>
      </c>
    </row>
    <row r="5" ht="6.75" customHeight="1"/>
    <row r="6" spans="2:25" s="10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1988</v>
      </c>
      <c r="D9" s="19">
        <f aca="true" t="shared" si="0" ref="D9:E14">G9+J9+M9</f>
        <v>1186</v>
      </c>
      <c r="E9" s="19">
        <f t="shared" si="0"/>
        <v>802</v>
      </c>
      <c r="F9" s="19">
        <f aca="true" t="shared" si="1" ref="F9:Q9">SUM(F10:F15)</f>
        <v>674</v>
      </c>
      <c r="G9" s="19">
        <f t="shared" si="1"/>
        <v>415</v>
      </c>
      <c r="H9" s="19">
        <f t="shared" si="1"/>
        <v>259</v>
      </c>
      <c r="I9" s="19">
        <f t="shared" si="1"/>
        <v>666</v>
      </c>
      <c r="J9" s="19">
        <f t="shared" si="1"/>
        <v>386</v>
      </c>
      <c r="K9" s="19">
        <f t="shared" si="1"/>
        <v>280</v>
      </c>
      <c r="L9" s="19">
        <f t="shared" si="1"/>
        <v>648</v>
      </c>
      <c r="M9" s="19">
        <f t="shared" si="1"/>
        <v>385</v>
      </c>
      <c r="N9" s="19">
        <f t="shared" si="1"/>
        <v>263</v>
      </c>
      <c r="O9" s="19">
        <f t="shared" si="1"/>
        <v>21</v>
      </c>
      <c r="P9" s="19">
        <f t="shared" si="1"/>
        <v>9</v>
      </c>
      <c r="Q9" s="19">
        <f t="shared" si="1"/>
        <v>12</v>
      </c>
      <c r="R9" s="22">
        <f>SUM(R10:R15)</f>
        <v>186</v>
      </c>
      <c r="S9" s="22">
        <f aca="true" t="shared" si="2" ref="S9:Y9">SUM(S10:S15)</f>
        <v>5</v>
      </c>
      <c r="T9" s="22">
        <f t="shared" si="2"/>
        <v>8</v>
      </c>
      <c r="U9" s="22">
        <f t="shared" si="2"/>
        <v>146</v>
      </c>
      <c r="V9" s="22">
        <f t="shared" si="2"/>
        <v>1</v>
      </c>
      <c r="W9" s="22">
        <f t="shared" si="2"/>
        <v>6</v>
      </c>
      <c r="X9" s="22">
        <f t="shared" si="2"/>
        <v>0</v>
      </c>
      <c r="Y9" s="22">
        <f t="shared" si="2"/>
        <v>20</v>
      </c>
    </row>
    <row r="10" spans="2:25" ht="22.5" customHeight="1">
      <c r="B10" s="17" t="s">
        <v>19</v>
      </c>
      <c r="C10" s="20">
        <f aca="true" t="shared" si="3" ref="C10:C15">N(D10)+N(E10)</f>
        <v>215</v>
      </c>
      <c r="D10" s="20">
        <f t="shared" si="0"/>
        <v>147</v>
      </c>
      <c r="E10" s="20">
        <f t="shared" si="0"/>
        <v>68</v>
      </c>
      <c r="F10" s="20">
        <f aca="true" t="shared" si="4" ref="F10:F15">N(G10)+N(H10)</f>
        <v>71</v>
      </c>
      <c r="G10" s="20">
        <v>55</v>
      </c>
      <c r="H10" s="20">
        <v>16</v>
      </c>
      <c r="I10" s="20">
        <f aca="true" t="shared" si="5" ref="I10:I15">N(J10)+N(K10)</f>
        <v>72</v>
      </c>
      <c r="J10" s="20">
        <v>46</v>
      </c>
      <c r="K10" s="20">
        <v>26</v>
      </c>
      <c r="L10" s="20">
        <f aca="true" t="shared" si="6" ref="L10:L15">N(M10)+N(N10)</f>
        <v>72</v>
      </c>
      <c r="M10" s="20">
        <v>46</v>
      </c>
      <c r="N10" s="20">
        <v>26</v>
      </c>
      <c r="O10" s="21">
        <v>0</v>
      </c>
      <c r="P10" s="21"/>
      <c r="Q10" s="21"/>
      <c r="R10" s="23">
        <f aca="true" t="shared" si="7" ref="R10:R15">SUM(S10:Y10)</f>
        <v>25</v>
      </c>
      <c r="S10" s="24">
        <v>1</v>
      </c>
      <c r="T10" s="24">
        <v>1</v>
      </c>
      <c r="U10" s="24">
        <v>21</v>
      </c>
      <c r="V10" s="24" t="s">
        <v>29</v>
      </c>
      <c r="W10" s="24">
        <v>1</v>
      </c>
      <c r="X10" s="24" t="s">
        <v>29</v>
      </c>
      <c r="Y10" s="24">
        <v>1</v>
      </c>
    </row>
    <row r="11" spans="2:25" ht="22.5" customHeight="1">
      <c r="B11" s="17" t="s">
        <v>20</v>
      </c>
      <c r="C11" s="20">
        <f t="shared" si="3"/>
        <v>514</v>
      </c>
      <c r="D11" s="20">
        <f t="shared" si="0"/>
        <v>259</v>
      </c>
      <c r="E11" s="20">
        <f t="shared" si="0"/>
        <v>255</v>
      </c>
      <c r="F11" s="20">
        <f t="shared" si="4"/>
        <v>175</v>
      </c>
      <c r="G11" s="20">
        <v>89</v>
      </c>
      <c r="H11" s="20">
        <v>86</v>
      </c>
      <c r="I11" s="20">
        <f t="shared" si="5"/>
        <v>173</v>
      </c>
      <c r="J11" s="20">
        <v>84</v>
      </c>
      <c r="K11" s="20">
        <v>89</v>
      </c>
      <c r="L11" s="20">
        <f t="shared" si="6"/>
        <v>166</v>
      </c>
      <c r="M11" s="20">
        <v>86</v>
      </c>
      <c r="N11" s="20">
        <v>80</v>
      </c>
      <c r="O11" s="21">
        <v>0</v>
      </c>
      <c r="P11" s="21"/>
      <c r="Q11" s="21"/>
      <c r="R11" s="23">
        <f t="shared" si="7"/>
        <v>43</v>
      </c>
      <c r="S11" s="24">
        <v>1</v>
      </c>
      <c r="T11" s="24">
        <v>2</v>
      </c>
      <c r="U11" s="24">
        <v>36</v>
      </c>
      <c r="V11" s="24" t="s">
        <v>29</v>
      </c>
      <c r="W11" s="24">
        <v>1</v>
      </c>
      <c r="X11" s="24" t="s">
        <v>29</v>
      </c>
      <c r="Y11" s="24">
        <v>3</v>
      </c>
    </row>
    <row r="12" spans="2:25" ht="22.5" customHeight="1">
      <c r="B12" s="17" t="s">
        <v>21</v>
      </c>
      <c r="C12" s="20">
        <f t="shared" si="3"/>
        <v>52</v>
      </c>
      <c r="D12" s="20">
        <f t="shared" si="0"/>
        <v>35</v>
      </c>
      <c r="E12" s="20">
        <f t="shared" si="0"/>
        <v>17</v>
      </c>
      <c r="F12" s="20">
        <f t="shared" si="4"/>
        <v>17</v>
      </c>
      <c r="G12" s="20">
        <v>10</v>
      </c>
      <c r="H12" s="20">
        <v>7</v>
      </c>
      <c r="I12" s="20">
        <f t="shared" si="5"/>
        <v>15</v>
      </c>
      <c r="J12" s="20">
        <v>11</v>
      </c>
      <c r="K12" s="20">
        <v>4</v>
      </c>
      <c r="L12" s="20">
        <f t="shared" si="6"/>
        <v>20</v>
      </c>
      <c r="M12" s="20">
        <v>14</v>
      </c>
      <c r="N12" s="20">
        <v>6</v>
      </c>
      <c r="O12" s="21">
        <v>0</v>
      </c>
      <c r="P12" s="21"/>
      <c r="Q12" s="21"/>
      <c r="R12" s="23">
        <f t="shared" si="7"/>
        <v>10</v>
      </c>
      <c r="S12" s="24" t="s">
        <v>29</v>
      </c>
      <c r="T12" s="24">
        <v>1</v>
      </c>
      <c r="U12" s="24">
        <v>6</v>
      </c>
      <c r="V12" s="24" t="s">
        <v>29</v>
      </c>
      <c r="W12" s="24">
        <v>1</v>
      </c>
      <c r="X12" s="24" t="s">
        <v>29</v>
      </c>
      <c r="Y12" s="24">
        <v>2</v>
      </c>
    </row>
    <row r="13" spans="2:25" ht="22.5" customHeight="1">
      <c r="B13" s="17" t="s">
        <v>22</v>
      </c>
      <c r="C13" s="20">
        <f t="shared" si="3"/>
        <v>680</v>
      </c>
      <c r="D13" s="20">
        <f t="shared" si="0"/>
        <v>285</v>
      </c>
      <c r="E13" s="20">
        <f t="shared" si="0"/>
        <v>395</v>
      </c>
      <c r="F13" s="20">
        <f t="shared" si="4"/>
        <v>228</v>
      </c>
      <c r="G13" s="20">
        <v>100</v>
      </c>
      <c r="H13" s="20">
        <v>128</v>
      </c>
      <c r="I13" s="20">
        <f t="shared" si="5"/>
        <v>228</v>
      </c>
      <c r="J13" s="20">
        <v>88</v>
      </c>
      <c r="K13" s="20">
        <v>140</v>
      </c>
      <c r="L13" s="20">
        <f t="shared" si="6"/>
        <v>224</v>
      </c>
      <c r="M13" s="20">
        <v>97</v>
      </c>
      <c r="N13" s="20">
        <v>127</v>
      </c>
      <c r="O13" s="21">
        <v>0</v>
      </c>
      <c r="P13" s="21"/>
      <c r="Q13" s="21"/>
      <c r="R13" s="23">
        <f t="shared" si="7"/>
        <v>48</v>
      </c>
      <c r="S13" s="24">
        <v>1</v>
      </c>
      <c r="T13" s="24">
        <v>2</v>
      </c>
      <c r="U13" s="24">
        <v>40</v>
      </c>
      <c r="V13" s="24" t="s">
        <v>29</v>
      </c>
      <c r="W13" s="24">
        <v>1</v>
      </c>
      <c r="X13" s="24" t="s">
        <v>29</v>
      </c>
      <c r="Y13" s="24">
        <v>4</v>
      </c>
    </row>
    <row r="14" spans="2:25" ht="22.5" customHeight="1">
      <c r="B14" s="17" t="s">
        <v>23</v>
      </c>
      <c r="C14" s="20">
        <f t="shared" si="3"/>
        <v>417</v>
      </c>
      <c r="D14" s="20">
        <f t="shared" si="0"/>
        <v>367</v>
      </c>
      <c r="E14" s="20">
        <f t="shared" si="0"/>
        <v>50</v>
      </c>
      <c r="F14" s="20">
        <f t="shared" si="4"/>
        <v>140</v>
      </c>
      <c r="G14" s="20">
        <v>126</v>
      </c>
      <c r="H14" s="20">
        <v>14</v>
      </c>
      <c r="I14" s="20">
        <f t="shared" si="5"/>
        <v>139</v>
      </c>
      <c r="J14" s="20">
        <v>122</v>
      </c>
      <c r="K14" s="20">
        <v>17</v>
      </c>
      <c r="L14" s="20">
        <f t="shared" si="6"/>
        <v>138</v>
      </c>
      <c r="M14" s="20">
        <v>119</v>
      </c>
      <c r="N14" s="20">
        <v>19</v>
      </c>
      <c r="O14" s="21">
        <v>0</v>
      </c>
      <c r="P14" s="21"/>
      <c r="Q14" s="21"/>
      <c r="R14" s="23">
        <f t="shared" si="7"/>
        <v>41</v>
      </c>
      <c r="S14" s="24">
        <v>1</v>
      </c>
      <c r="T14" s="24">
        <v>1</v>
      </c>
      <c r="U14" s="24">
        <v>32</v>
      </c>
      <c r="V14" s="24" t="s">
        <v>29</v>
      </c>
      <c r="W14" s="24">
        <v>1</v>
      </c>
      <c r="X14" s="24" t="s">
        <v>29</v>
      </c>
      <c r="Y14" s="24">
        <v>6</v>
      </c>
    </row>
    <row r="15" spans="2:25" ht="22.5" customHeight="1">
      <c r="B15" s="16" t="s">
        <v>24</v>
      </c>
      <c r="C15" s="19">
        <f t="shared" si="3"/>
        <v>110</v>
      </c>
      <c r="D15" s="19">
        <f>G15+J15+M15</f>
        <v>93</v>
      </c>
      <c r="E15" s="19">
        <f>H15+K15+N15</f>
        <v>17</v>
      </c>
      <c r="F15" s="19">
        <f t="shared" si="4"/>
        <v>43</v>
      </c>
      <c r="G15" s="19">
        <v>35</v>
      </c>
      <c r="H15" s="19">
        <v>8</v>
      </c>
      <c r="I15" s="19">
        <f t="shared" si="5"/>
        <v>39</v>
      </c>
      <c r="J15" s="19">
        <v>35</v>
      </c>
      <c r="K15" s="19">
        <v>4</v>
      </c>
      <c r="L15" s="19">
        <f t="shared" si="6"/>
        <v>28</v>
      </c>
      <c r="M15" s="19">
        <v>23</v>
      </c>
      <c r="N15" s="19">
        <v>5</v>
      </c>
      <c r="O15" s="19">
        <f>N(P15)+N(Q15)</f>
        <v>21</v>
      </c>
      <c r="P15" s="19">
        <v>9</v>
      </c>
      <c r="Q15" s="19">
        <v>12</v>
      </c>
      <c r="R15" s="31">
        <f t="shared" si="7"/>
        <v>19</v>
      </c>
      <c r="S15" s="25">
        <v>1</v>
      </c>
      <c r="T15" s="25">
        <v>1</v>
      </c>
      <c r="U15" s="25">
        <v>11</v>
      </c>
      <c r="V15" s="25">
        <v>1</v>
      </c>
      <c r="W15" s="25">
        <v>1</v>
      </c>
      <c r="X15" s="25" t="s">
        <v>29</v>
      </c>
      <c r="Y15" s="25">
        <v>4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</sheetData>
  <sheetProtection/>
  <mergeCells count="8">
    <mergeCell ref="I7:K7"/>
    <mergeCell ref="L7:N7"/>
    <mergeCell ref="C7:E7"/>
    <mergeCell ref="F7:H7"/>
    <mergeCell ref="R6:Y6"/>
    <mergeCell ref="B6:B8"/>
    <mergeCell ref="C6:Q6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42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2019</v>
      </c>
      <c r="D9" s="19">
        <f aca="true" t="shared" si="0" ref="D9:E14">G9+J9+M9</f>
        <v>1201</v>
      </c>
      <c r="E9" s="19">
        <f t="shared" si="0"/>
        <v>818</v>
      </c>
      <c r="F9" s="19">
        <f aca="true" t="shared" si="1" ref="F9:Q9">SUM(F10:F15)</f>
        <v>672</v>
      </c>
      <c r="G9" s="19">
        <f t="shared" si="1"/>
        <v>389</v>
      </c>
      <c r="H9" s="19">
        <f t="shared" si="1"/>
        <v>283</v>
      </c>
      <c r="I9" s="19">
        <f t="shared" si="1"/>
        <v>660</v>
      </c>
      <c r="J9" s="19">
        <f t="shared" si="1"/>
        <v>390</v>
      </c>
      <c r="K9" s="19">
        <f t="shared" si="1"/>
        <v>270</v>
      </c>
      <c r="L9" s="19">
        <f t="shared" si="1"/>
        <v>687</v>
      </c>
      <c r="M9" s="19">
        <f t="shared" si="1"/>
        <v>422</v>
      </c>
      <c r="N9" s="19">
        <f t="shared" si="1"/>
        <v>265</v>
      </c>
      <c r="O9" s="19">
        <f t="shared" si="1"/>
        <v>33</v>
      </c>
      <c r="P9" s="19">
        <f t="shared" si="1"/>
        <v>14</v>
      </c>
      <c r="Q9" s="19">
        <f t="shared" si="1"/>
        <v>19</v>
      </c>
      <c r="R9" s="22">
        <f>SUM(R10:R15)</f>
        <v>187</v>
      </c>
      <c r="S9" s="22">
        <f aca="true" t="shared" si="2" ref="S9:Y9">SUM(S10:S15)</f>
        <v>5</v>
      </c>
      <c r="T9" s="22">
        <f t="shared" si="2"/>
        <v>8</v>
      </c>
      <c r="U9" s="22">
        <f t="shared" si="2"/>
        <v>150</v>
      </c>
      <c r="V9" s="22">
        <f t="shared" si="2"/>
        <v>1</v>
      </c>
      <c r="W9" s="22">
        <f t="shared" si="2"/>
        <v>6</v>
      </c>
      <c r="X9" s="22">
        <f t="shared" si="2"/>
        <v>0</v>
      </c>
      <c r="Y9" s="22">
        <f t="shared" si="2"/>
        <v>17</v>
      </c>
    </row>
    <row r="10" spans="2:25" ht="22.5" customHeight="1">
      <c r="B10" s="17" t="s">
        <v>19</v>
      </c>
      <c r="C10" s="20">
        <f aca="true" t="shared" si="3" ref="C10:C15">N(D10)+N(E10)</f>
        <v>238</v>
      </c>
      <c r="D10" s="20">
        <f t="shared" si="0"/>
        <v>155</v>
      </c>
      <c r="E10" s="20">
        <f t="shared" si="0"/>
        <v>83</v>
      </c>
      <c r="F10" s="20">
        <f aca="true" t="shared" si="4" ref="F10:F15">N(G10)+N(H10)</f>
        <v>71</v>
      </c>
      <c r="G10" s="20">
        <v>45</v>
      </c>
      <c r="H10" s="20">
        <v>26</v>
      </c>
      <c r="I10" s="20">
        <f aca="true" t="shared" si="5" ref="I10:I15">N(J10)+N(K10)</f>
        <v>73</v>
      </c>
      <c r="J10" s="20">
        <v>46</v>
      </c>
      <c r="K10" s="20">
        <v>27</v>
      </c>
      <c r="L10" s="20">
        <f aca="true" t="shared" si="6" ref="L10:L15">N(M10)+N(N10)</f>
        <v>94</v>
      </c>
      <c r="M10" s="20">
        <v>64</v>
      </c>
      <c r="N10" s="20">
        <v>30</v>
      </c>
      <c r="O10" s="21">
        <v>0</v>
      </c>
      <c r="P10" s="21"/>
      <c r="Q10" s="21"/>
      <c r="R10" s="23">
        <f aca="true" t="shared" si="7" ref="R10:R15">SUM(S10:Y10)</f>
        <v>25</v>
      </c>
      <c r="S10" s="24">
        <v>1</v>
      </c>
      <c r="T10" s="24">
        <v>1</v>
      </c>
      <c r="U10" s="24">
        <v>21</v>
      </c>
      <c r="V10" s="24" t="s">
        <v>30</v>
      </c>
      <c r="W10" s="24">
        <v>1</v>
      </c>
      <c r="X10" s="24" t="s">
        <v>29</v>
      </c>
      <c r="Y10" s="24">
        <v>1</v>
      </c>
    </row>
    <row r="11" spans="2:25" ht="22.5" customHeight="1">
      <c r="B11" s="17" t="s">
        <v>20</v>
      </c>
      <c r="C11" s="20">
        <f t="shared" si="3"/>
        <v>517</v>
      </c>
      <c r="D11" s="20">
        <f t="shared" si="0"/>
        <v>271</v>
      </c>
      <c r="E11" s="20">
        <f t="shared" si="0"/>
        <v>246</v>
      </c>
      <c r="F11" s="20">
        <f t="shared" si="4"/>
        <v>175</v>
      </c>
      <c r="G11" s="20">
        <v>85</v>
      </c>
      <c r="H11" s="20">
        <v>90</v>
      </c>
      <c r="I11" s="20">
        <f t="shared" si="5"/>
        <v>170</v>
      </c>
      <c r="J11" s="20">
        <v>88</v>
      </c>
      <c r="K11" s="20">
        <v>82</v>
      </c>
      <c r="L11" s="20">
        <f t="shared" si="6"/>
        <v>172</v>
      </c>
      <c r="M11" s="20">
        <v>98</v>
      </c>
      <c r="N11" s="20">
        <v>74</v>
      </c>
      <c r="O11" s="21">
        <v>0</v>
      </c>
      <c r="P11" s="21"/>
      <c r="Q11" s="21"/>
      <c r="R11" s="23">
        <f t="shared" si="7"/>
        <v>45</v>
      </c>
      <c r="S11" s="24">
        <v>1</v>
      </c>
      <c r="T11" s="24">
        <v>2</v>
      </c>
      <c r="U11" s="24">
        <v>36</v>
      </c>
      <c r="V11" s="24" t="s">
        <v>30</v>
      </c>
      <c r="W11" s="24">
        <v>1</v>
      </c>
      <c r="X11" s="24" t="s">
        <v>29</v>
      </c>
      <c r="Y11" s="24">
        <v>5</v>
      </c>
    </row>
    <row r="12" spans="2:25" ht="22.5" customHeight="1">
      <c r="B12" s="17" t="s">
        <v>21</v>
      </c>
      <c r="C12" s="20">
        <f t="shared" si="3"/>
        <v>70</v>
      </c>
      <c r="D12" s="20">
        <f t="shared" si="0"/>
        <v>50</v>
      </c>
      <c r="E12" s="20">
        <f t="shared" si="0"/>
        <v>20</v>
      </c>
      <c r="F12" s="20">
        <f t="shared" si="4"/>
        <v>17</v>
      </c>
      <c r="G12" s="20">
        <v>12</v>
      </c>
      <c r="H12" s="20">
        <v>5</v>
      </c>
      <c r="I12" s="20">
        <f t="shared" si="5"/>
        <v>21</v>
      </c>
      <c r="J12" s="20">
        <v>14</v>
      </c>
      <c r="K12" s="20">
        <v>7</v>
      </c>
      <c r="L12" s="20">
        <f t="shared" si="6"/>
        <v>32</v>
      </c>
      <c r="M12" s="20">
        <v>24</v>
      </c>
      <c r="N12" s="20">
        <v>8</v>
      </c>
      <c r="O12" s="21">
        <v>0</v>
      </c>
      <c r="P12" s="21"/>
      <c r="Q12" s="21"/>
      <c r="R12" s="23">
        <f t="shared" si="7"/>
        <v>11</v>
      </c>
      <c r="S12" s="24" t="s">
        <v>29</v>
      </c>
      <c r="T12" s="24">
        <v>1</v>
      </c>
      <c r="U12" s="24">
        <v>6</v>
      </c>
      <c r="V12" s="24" t="s">
        <v>29</v>
      </c>
      <c r="W12" s="24">
        <v>1</v>
      </c>
      <c r="X12" s="24" t="s">
        <v>29</v>
      </c>
      <c r="Y12" s="24">
        <v>3</v>
      </c>
    </row>
    <row r="13" spans="2:25" ht="22.5" customHeight="1">
      <c r="B13" s="17" t="s">
        <v>22</v>
      </c>
      <c r="C13" s="20">
        <f t="shared" si="3"/>
        <v>673</v>
      </c>
      <c r="D13" s="20">
        <f t="shared" si="0"/>
        <v>276</v>
      </c>
      <c r="E13" s="20">
        <f t="shared" si="0"/>
        <v>397</v>
      </c>
      <c r="F13" s="20">
        <f t="shared" si="4"/>
        <v>228</v>
      </c>
      <c r="G13" s="20">
        <v>88</v>
      </c>
      <c r="H13" s="20">
        <v>140</v>
      </c>
      <c r="I13" s="20">
        <f t="shared" si="5"/>
        <v>228</v>
      </c>
      <c r="J13" s="20">
        <v>99</v>
      </c>
      <c r="K13" s="20">
        <v>129</v>
      </c>
      <c r="L13" s="20">
        <f t="shared" si="6"/>
        <v>217</v>
      </c>
      <c r="M13" s="20">
        <v>89</v>
      </c>
      <c r="N13" s="20">
        <v>128</v>
      </c>
      <c r="O13" s="21">
        <v>0</v>
      </c>
      <c r="P13" s="21"/>
      <c r="Q13" s="21"/>
      <c r="R13" s="23">
        <f t="shared" si="7"/>
        <v>47</v>
      </c>
      <c r="S13" s="24">
        <v>1</v>
      </c>
      <c r="T13" s="24">
        <v>2</v>
      </c>
      <c r="U13" s="24">
        <v>40</v>
      </c>
      <c r="V13" s="24" t="s">
        <v>30</v>
      </c>
      <c r="W13" s="24">
        <v>1</v>
      </c>
      <c r="X13" s="24" t="s">
        <v>29</v>
      </c>
      <c r="Y13" s="24">
        <v>3</v>
      </c>
    </row>
    <row r="14" spans="2:25" ht="22.5" customHeight="1">
      <c r="B14" s="17" t="s">
        <v>23</v>
      </c>
      <c r="C14" s="20">
        <f t="shared" si="3"/>
        <v>418</v>
      </c>
      <c r="D14" s="20">
        <f t="shared" si="0"/>
        <v>361</v>
      </c>
      <c r="E14" s="20">
        <f t="shared" si="0"/>
        <v>57</v>
      </c>
      <c r="F14" s="20">
        <f t="shared" si="4"/>
        <v>141</v>
      </c>
      <c r="G14" s="20">
        <v>123</v>
      </c>
      <c r="H14" s="20">
        <v>18</v>
      </c>
      <c r="I14" s="20">
        <f t="shared" si="5"/>
        <v>139</v>
      </c>
      <c r="J14" s="20">
        <v>119</v>
      </c>
      <c r="K14" s="20">
        <v>20</v>
      </c>
      <c r="L14" s="20">
        <f t="shared" si="6"/>
        <v>138</v>
      </c>
      <c r="M14" s="20">
        <v>119</v>
      </c>
      <c r="N14" s="20">
        <v>19</v>
      </c>
      <c r="O14" s="21">
        <v>0</v>
      </c>
      <c r="P14" s="21"/>
      <c r="Q14" s="21"/>
      <c r="R14" s="23">
        <f t="shared" si="7"/>
        <v>41</v>
      </c>
      <c r="S14" s="24">
        <v>1</v>
      </c>
      <c r="T14" s="24">
        <v>1</v>
      </c>
      <c r="U14" s="24">
        <v>36</v>
      </c>
      <c r="V14" s="24" t="s">
        <v>29</v>
      </c>
      <c r="W14" s="24">
        <v>1</v>
      </c>
      <c r="X14" s="24" t="s">
        <v>29</v>
      </c>
      <c r="Y14" s="24">
        <v>2</v>
      </c>
    </row>
    <row r="15" spans="2:25" ht="22.5" customHeight="1">
      <c r="B15" s="16" t="s">
        <v>24</v>
      </c>
      <c r="C15" s="19">
        <f t="shared" si="3"/>
        <v>103</v>
      </c>
      <c r="D15" s="19">
        <f>G15+J15+M15</f>
        <v>88</v>
      </c>
      <c r="E15" s="19">
        <f>H15+K15+N15</f>
        <v>15</v>
      </c>
      <c r="F15" s="19">
        <f t="shared" si="4"/>
        <v>40</v>
      </c>
      <c r="G15" s="19">
        <v>36</v>
      </c>
      <c r="H15" s="19">
        <v>4</v>
      </c>
      <c r="I15" s="19">
        <f t="shared" si="5"/>
        <v>29</v>
      </c>
      <c r="J15" s="19">
        <v>24</v>
      </c>
      <c r="K15" s="19">
        <v>5</v>
      </c>
      <c r="L15" s="19">
        <f t="shared" si="6"/>
        <v>34</v>
      </c>
      <c r="M15" s="19">
        <v>28</v>
      </c>
      <c r="N15" s="19">
        <v>6</v>
      </c>
      <c r="O15" s="19">
        <f>N(P15)+N(Q15)</f>
        <v>33</v>
      </c>
      <c r="P15" s="19">
        <v>14</v>
      </c>
      <c r="Q15" s="19">
        <v>19</v>
      </c>
      <c r="R15" s="31">
        <f t="shared" si="7"/>
        <v>18</v>
      </c>
      <c r="S15" s="25">
        <v>1</v>
      </c>
      <c r="T15" s="25">
        <v>1</v>
      </c>
      <c r="U15" s="25">
        <v>11</v>
      </c>
      <c r="V15" s="25">
        <v>1</v>
      </c>
      <c r="W15" s="25">
        <v>1</v>
      </c>
      <c r="X15" s="25" t="s">
        <v>29</v>
      </c>
      <c r="Y15" s="25">
        <v>3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B6:B8"/>
    <mergeCell ref="R6:Y6"/>
    <mergeCell ref="C6:Q6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Y23"/>
  <sheetViews>
    <sheetView showGridLines="0" view="pageBreakPreview" zoomScale="85" zoomScaleSheetLayoutView="85" zoomScalePageLayoutView="0" workbookViewId="0" topLeftCell="A1">
      <selection activeCell="Y4" sqref="Y4"/>
    </sheetView>
  </sheetViews>
  <sheetFormatPr defaultColWidth="9.00390625" defaultRowHeight="13.5"/>
  <cols>
    <col min="1" max="1" width="4.625" style="1" customWidth="1"/>
    <col min="2" max="2" width="25.25390625" style="1" customWidth="1"/>
    <col min="3" max="25" width="6.375" style="1" customWidth="1"/>
    <col min="26" max="16384" width="9.00390625" style="1" customWidth="1"/>
  </cols>
  <sheetData>
    <row r="1" ht="12.75" thickBot="1"/>
    <row r="2" spans="2:25" ht="22.5" customHeight="1"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2" customHeight="1"/>
    <row r="4" s="4" customFormat="1" ht="12" customHeight="1">
      <c r="Y4" s="5" t="s">
        <v>41</v>
      </c>
    </row>
    <row r="5" ht="6.75" customHeight="1"/>
    <row r="6" spans="2:25" s="9" customFormat="1" ht="22.5" customHeight="1">
      <c r="B6" s="46" t="s">
        <v>0</v>
      </c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 t="s">
        <v>26</v>
      </c>
      <c r="S6" s="44"/>
      <c r="T6" s="44"/>
      <c r="U6" s="44"/>
      <c r="V6" s="44"/>
      <c r="W6" s="44"/>
      <c r="X6" s="44"/>
      <c r="Y6" s="44"/>
    </row>
    <row r="7" spans="2:25" ht="22.5" customHeight="1">
      <c r="B7" s="46"/>
      <c r="C7" s="44" t="s">
        <v>1</v>
      </c>
      <c r="D7" s="44"/>
      <c r="E7" s="45"/>
      <c r="F7" s="44" t="s">
        <v>5</v>
      </c>
      <c r="G7" s="44"/>
      <c r="H7" s="45"/>
      <c r="I7" s="44" t="s">
        <v>6</v>
      </c>
      <c r="J7" s="44"/>
      <c r="K7" s="45"/>
      <c r="L7" s="44" t="s">
        <v>7</v>
      </c>
      <c r="M7" s="44"/>
      <c r="N7" s="45"/>
      <c r="O7" s="44" t="s">
        <v>14</v>
      </c>
      <c r="P7" s="44"/>
      <c r="Q7" s="45"/>
      <c r="R7" s="26" t="s">
        <v>1</v>
      </c>
      <c r="S7" s="30" t="s">
        <v>8</v>
      </c>
      <c r="T7" s="30" t="s">
        <v>9</v>
      </c>
      <c r="U7" s="26" t="s">
        <v>10</v>
      </c>
      <c r="V7" s="30" t="s">
        <v>28</v>
      </c>
      <c r="W7" s="30" t="s">
        <v>11</v>
      </c>
      <c r="X7" s="26" t="s">
        <v>34</v>
      </c>
      <c r="Y7" s="29" t="s">
        <v>12</v>
      </c>
    </row>
    <row r="8" spans="2:25" ht="22.5" customHeight="1">
      <c r="B8" s="45"/>
      <c r="C8" s="18" t="s">
        <v>2</v>
      </c>
      <c r="D8" s="18" t="s">
        <v>3</v>
      </c>
      <c r="E8" s="18" t="s">
        <v>4</v>
      </c>
      <c r="F8" s="18" t="s">
        <v>2</v>
      </c>
      <c r="G8" s="18" t="s">
        <v>3</v>
      </c>
      <c r="H8" s="18" t="s">
        <v>4</v>
      </c>
      <c r="I8" s="18" t="s">
        <v>2</v>
      </c>
      <c r="J8" s="18" t="s">
        <v>3</v>
      </c>
      <c r="K8" s="18" t="s">
        <v>4</v>
      </c>
      <c r="L8" s="18" t="s">
        <v>2</v>
      </c>
      <c r="M8" s="18" t="s">
        <v>3</v>
      </c>
      <c r="N8" s="18" t="s">
        <v>4</v>
      </c>
      <c r="O8" s="18" t="s">
        <v>2</v>
      </c>
      <c r="P8" s="18" t="s">
        <v>3</v>
      </c>
      <c r="Q8" s="18" t="s">
        <v>4</v>
      </c>
      <c r="R8" s="27" t="s">
        <v>2</v>
      </c>
      <c r="S8" s="27" t="s">
        <v>2</v>
      </c>
      <c r="T8" s="27" t="s">
        <v>2</v>
      </c>
      <c r="U8" s="27" t="s">
        <v>2</v>
      </c>
      <c r="V8" s="27" t="s">
        <v>2</v>
      </c>
      <c r="W8" s="27" t="s">
        <v>2</v>
      </c>
      <c r="X8" s="27" t="s">
        <v>2</v>
      </c>
      <c r="Y8" s="27" t="s">
        <v>2</v>
      </c>
    </row>
    <row r="9" spans="2:25" ht="22.5" customHeight="1">
      <c r="B9" s="16" t="s">
        <v>13</v>
      </c>
      <c r="C9" s="19">
        <f>SUM(C10:C15)</f>
        <v>2019</v>
      </c>
      <c r="D9" s="19">
        <f aca="true" t="shared" si="0" ref="D9:E14">G9+J9+M9</f>
        <v>1212</v>
      </c>
      <c r="E9" s="19">
        <f t="shared" si="0"/>
        <v>807</v>
      </c>
      <c r="F9" s="19">
        <f aca="true" t="shared" si="1" ref="F9:Q9">SUM(F10:F15)</f>
        <v>671</v>
      </c>
      <c r="G9" s="19">
        <f t="shared" si="1"/>
        <v>397</v>
      </c>
      <c r="H9" s="19">
        <f t="shared" si="1"/>
        <v>274</v>
      </c>
      <c r="I9" s="19">
        <f t="shared" si="1"/>
        <v>699</v>
      </c>
      <c r="J9" s="19">
        <f t="shared" si="1"/>
        <v>430</v>
      </c>
      <c r="K9" s="19">
        <f t="shared" si="1"/>
        <v>269</v>
      </c>
      <c r="L9" s="19">
        <f t="shared" si="1"/>
        <v>649</v>
      </c>
      <c r="M9" s="19">
        <f t="shared" si="1"/>
        <v>385</v>
      </c>
      <c r="N9" s="19">
        <f t="shared" si="1"/>
        <v>264</v>
      </c>
      <c r="O9" s="19">
        <f t="shared" si="1"/>
        <v>37</v>
      </c>
      <c r="P9" s="19">
        <f t="shared" si="1"/>
        <v>20</v>
      </c>
      <c r="Q9" s="19">
        <f t="shared" si="1"/>
        <v>17</v>
      </c>
      <c r="R9" s="22">
        <f>SUM(R10:R15)</f>
        <v>190</v>
      </c>
      <c r="S9" s="22">
        <f aca="true" t="shared" si="2" ref="S9:Y9">SUM(S10:S15)</f>
        <v>5</v>
      </c>
      <c r="T9" s="22">
        <f t="shared" si="2"/>
        <v>9</v>
      </c>
      <c r="U9" s="22">
        <f t="shared" si="2"/>
        <v>153</v>
      </c>
      <c r="V9" s="22">
        <f t="shared" si="2"/>
        <v>1</v>
      </c>
      <c r="W9" s="22">
        <f t="shared" si="2"/>
        <v>5</v>
      </c>
      <c r="X9" s="22">
        <f t="shared" si="2"/>
        <v>1</v>
      </c>
      <c r="Y9" s="22">
        <f t="shared" si="2"/>
        <v>16</v>
      </c>
    </row>
    <row r="10" spans="2:25" ht="22.5" customHeight="1">
      <c r="B10" s="17" t="s">
        <v>19</v>
      </c>
      <c r="C10" s="20">
        <f aca="true" t="shared" si="3" ref="C10:C15">N(D10)+N(E10)</f>
        <v>254</v>
      </c>
      <c r="D10" s="20">
        <f t="shared" si="0"/>
        <v>170</v>
      </c>
      <c r="E10" s="20">
        <f t="shared" si="0"/>
        <v>84</v>
      </c>
      <c r="F10" s="20">
        <f aca="true" t="shared" si="4" ref="F10:F15">N(G10)+N(H10)</f>
        <v>77</v>
      </c>
      <c r="G10" s="20">
        <v>49</v>
      </c>
      <c r="H10" s="20">
        <v>28</v>
      </c>
      <c r="I10" s="20">
        <f aca="true" t="shared" si="5" ref="I10:I15">N(J10)+N(K10)</f>
        <v>96</v>
      </c>
      <c r="J10" s="20">
        <v>65</v>
      </c>
      <c r="K10" s="20">
        <v>31</v>
      </c>
      <c r="L10" s="20">
        <f aca="true" t="shared" si="6" ref="L10:L15">N(M10)+N(N10)</f>
        <v>81</v>
      </c>
      <c r="M10" s="20">
        <v>56</v>
      </c>
      <c r="N10" s="20">
        <v>25</v>
      </c>
      <c r="O10" s="21">
        <v>0</v>
      </c>
      <c r="P10" s="21">
        <v>0</v>
      </c>
      <c r="Q10" s="21">
        <v>0</v>
      </c>
      <c r="R10" s="23">
        <f aca="true" t="shared" si="7" ref="R10:R15">SUM(S10:Y10)</f>
        <v>26</v>
      </c>
      <c r="S10" s="24">
        <v>1</v>
      </c>
      <c r="T10" s="24">
        <v>1</v>
      </c>
      <c r="U10" s="24">
        <v>22</v>
      </c>
      <c r="V10" s="24" t="s">
        <v>29</v>
      </c>
      <c r="W10" s="24">
        <v>1</v>
      </c>
      <c r="X10" s="24" t="s">
        <v>15</v>
      </c>
      <c r="Y10" s="24">
        <v>1</v>
      </c>
    </row>
    <row r="11" spans="2:25" ht="22.5" customHeight="1">
      <c r="B11" s="17" t="s">
        <v>20</v>
      </c>
      <c r="C11" s="20">
        <f t="shared" si="3"/>
        <v>494</v>
      </c>
      <c r="D11" s="20">
        <f t="shared" si="0"/>
        <v>260</v>
      </c>
      <c r="E11" s="20">
        <f t="shared" si="0"/>
        <v>234</v>
      </c>
      <c r="F11" s="20">
        <f t="shared" si="4"/>
        <v>173</v>
      </c>
      <c r="G11" s="20">
        <v>90</v>
      </c>
      <c r="H11" s="20">
        <v>83</v>
      </c>
      <c r="I11" s="20">
        <f t="shared" si="5"/>
        <v>172</v>
      </c>
      <c r="J11" s="20">
        <v>98</v>
      </c>
      <c r="K11" s="20">
        <v>74</v>
      </c>
      <c r="L11" s="20">
        <f t="shared" si="6"/>
        <v>149</v>
      </c>
      <c r="M11" s="20">
        <v>72</v>
      </c>
      <c r="N11" s="20">
        <v>77</v>
      </c>
      <c r="O11" s="21">
        <v>0</v>
      </c>
      <c r="P11" s="21">
        <v>0</v>
      </c>
      <c r="Q11" s="21">
        <v>0</v>
      </c>
      <c r="R11" s="23">
        <f t="shared" si="7"/>
        <v>44</v>
      </c>
      <c r="S11" s="24">
        <v>1</v>
      </c>
      <c r="T11" s="24">
        <v>2</v>
      </c>
      <c r="U11" s="24">
        <v>36</v>
      </c>
      <c r="V11" s="24" t="s">
        <v>29</v>
      </c>
      <c r="W11" s="24">
        <v>1</v>
      </c>
      <c r="X11" s="24" t="s">
        <v>29</v>
      </c>
      <c r="Y11" s="24">
        <v>4</v>
      </c>
    </row>
    <row r="12" spans="2:25" ht="22.5" customHeight="1">
      <c r="B12" s="17" t="s">
        <v>21</v>
      </c>
      <c r="C12" s="20">
        <f t="shared" si="3"/>
        <v>80</v>
      </c>
      <c r="D12" s="20">
        <f t="shared" si="0"/>
        <v>55</v>
      </c>
      <c r="E12" s="20">
        <f t="shared" si="0"/>
        <v>25</v>
      </c>
      <c r="F12" s="20">
        <f t="shared" si="4"/>
        <v>22</v>
      </c>
      <c r="G12" s="20">
        <v>14</v>
      </c>
      <c r="H12" s="20">
        <v>8</v>
      </c>
      <c r="I12" s="20">
        <f t="shared" si="5"/>
        <v>32</v>
      </c>
      <c r="J12" s="20">
        <v>24</v>
      </c>
      <c r="K12" s="20">
        <v>8</v>
      </c>
      <c r="L12" s="20">
        <f t="shared" si="6"/>
        <v>26</v>
      </c>
      <c r="M12" s="20">
        <v>17</v>
      </c>
      <c r="N12" s="20">
        <v>9</v>
      </c>
      <c r="O12" s="21">
        <v>0</v>
      </c>
      <c r="P12" s="21">
        <v>0</v>
      </c>
      <c r="Q12" s="21">
        <v>0</v>
      </c>
      <c r="R12" s="23">
        <f t="shared" si="7"/>
        <v>10</v>
      </c>
      <c r="S12" s="24" t="s">
        <v>29</v>
      </c>
      <c r="T12" s="24">
        <v>1</v>
      </c>
      <c r="U12" s="24">
        <v>6</v>
      </c>
      <c r="V12" s="24" t="s">
        <v>29</v>
      </c>
      <c r="W12" s="24" t="s">
        <v>29</v>
      </c>
      <c r="X12" s="24">
        <v>1</v>
      </c>
      <c r="Y12" s="24">
        <v>2</v>
      </c>
    </row>
    <row r="13" spans="2:25" ht="22.5" customHeight="1">
      <c r="B13" s="17" t="s">
        <v>22</v>
      </c>
      <c r="C13" s="20">
        <f t="shared" si="3"/>
        <v>676</v>
      </c>
      <c r="D13" s="20">
        <f t="shared" si="0"/>
        <v>291</v>
      </c>
      <c r="E13" s="20">
        <f t="shared" si="0"/>
        <v>385</v>
      </c>
      <c r="F13" s="20">
        <f t="shared" si="4"/>
        <v>230</v>
      </c>
      <c r="G13" s="20">
        <v>100</v>
      </c>
      <c r="H13" s="20">
        <v>130</v>
      </c>
      <c r="I13" s="20">
        <f t="shared" si="5"/>
        <v>220</v>
      </c>
      <c r="J13" s="20">
        <v>92</v>
      </c>
      <c r="K13" s="20">
        <v>128</v>
      </c>
      <c r="L13" s="20">
        <f t="shared" si="6"/>
        <v>226</v>
      </c>
      <c r="M13" s="20">
        <v>99</v>
      </c>
      <c r="N13" s="20">
        <v>127</v>
      </c>
      <c r="O13" s="21">
        <v>0</v>
      </c>
      <c r="P13" s="21">
        <v>0</v>
      </c>
      <c r="Q13" s="21">
        <v>0</v>
      </c>
      <c r="R13" s="23">
        <f t="shared" si="7"/>
        <v>48</v>
      </c>
      <c r="S13" s="24">
        <v>1</v>
      </c>
      <c r="T13" s="24">
        <v>3</v>
      </c>
      <c r="U13" s="24">
        <v>40</v>
      </c>
      <c r="V13" s="24" t="s">
        <v>29</v>
      </c>
      <c r="W13" s="24">
        <v>1</v>
      </c>
      <c r="X13" s="24" t="s">
        <v>29</v>
      </c>
      <c r="Y13" s="24">
        <v>3</v>
      </c>
    </row>
    <row r="14" spans="2:25" ht="22.5" customHeight="1">
      <c r="B14" s="17" t="s">
        <v>23</v>
      </c>
      <c r="C14" s="20">
        <f t="shared" si="3"/>
        <v>417</v>
      </c>
      <c r="D14" s="20">
        <f t="shared" si="0"/>
        <v>360</v>
      </c>
      <c r="E14" s="20">
        <f t="shared" si="0"/>
        <v>57</v>
      </c>
      <c r="F14" s="20">
        <f t="shared" si="4"/>
        <v>141</v>
      </c>
      <c r="G14" s="20">
        <v>121</v>
      </c>
      <c r="H14" s="20">
        <v>20</v>
      </c>
      <c r="I14" s="20">
        <f t="shared" si="5"/>
        <v>140</v>
      </c>
      <c r="J14" s="20">
        <v>121</v>
      </c>
      <c r="K14" s="20">
        <v>19</v>
      </c>
      <c r="L14" s="20">
        <f t="shared" si="6"/>
        <v>136</v>
      </c>
      <c r="M14" s="20">
        <v>118</v>
      </c>
      <c r="N14" s="20">
        <v>18</v>
      </c>
      <c r="O14" s="21">
        <v>0</v>
      </c>
      <c r="P14" s="21">
        <v>0</v>
      </c>
      <c r="Q14" s="21">
        <v>0</v>
      </c>
      <c r="R14" s="23">
        <f t="shared" si="7"/>
        <v>44</v>
      </c>
      <c r="S14" s="24">
        <v>1</v>
      </c>
      <c r="T14" s="24">
        <v>1</v>
      </c>
      <c r="U14" s="24">
        <v>38</v>
      </c>
      <c r="V14" s="24" t="s">
        <v>29</v>
      </c>
      <c r="W14" s="24">
        <v>1</v>
      </c>
      <c r="X14" s="24" t="s">
        <v>29</v>
      </c>
      <c r="Y14" s="24">
        <v>3</v>
      </c>
    </row>
    <row r="15" spans="2:25" ht="22.5" customHeight="1">
      <c r="B15" s="16" t="s">
        <v>24</v>
      </c>
      <c r="C15" s="19">
        <f t="shared" si="3"/>
        <v>98</v>
      </c>
      <c r="D15" s="19">
        <f>G15+J15+M15</f>
        <v>76</v>
      </c>
      <c r="E15" s="19">
        <f>H15+K15+N15</f>
        <v>22</v>
      </c>
      <c r="F15" s="19">
        <f t="shared" si="4"/>
        <v>28</v>
      </c>
      <c r="G15" s="19">
        <v>23</v>
      </c>
      <c r="H15" s="19">
        <v>5</v>
      </c>
      <c r="I15" s="19">
        <f t="shared" si="5"/>
        <v>39</v>
      </c>
      <c r="J15" s="19">
        <v>30</v>
      </c>
      <c r="K15" s="19">
        <v>9</v>
      </c>
      <c r="L15" s="19">
        <f t="shared" si="6"/>
        <v>31</v>
      </c>
      <c r="M15" s="19">
        <v>23</v>
      </c>
      <c r="N15" s="19">
        <v>8</v>
      </c>
      <c r="O15" s="19">
        <f>N(P15)+N(Q15)</f>
        <v>37</v>
      </c>
      <c r="P15" s="19">
        <v>20</v>
      </c>
      <c r="Q15" s="19">
        <v>17</v>
      </c>
      <c r="R15" s="31">
        <f t="shared" si="7"/>
        <v>18</v>
      </c>
      <c r="S15" s="25">
        <v>1</v>
      </c>
      <c r="T15" s="25">
        <v>1</v>
      </c>
      <c r="U15" s="25">
        <v>11</v>
      </c>
      <c r="V15" s="25">
        <v>1</v>
      </c>
      <c r="W15" s="25">
        <v>1</v>
      </c>
      <c r="X15" s="25" t="s">
        <v>29</v>
      </c>
      <c r="Y15" s="25">
        <v>3</v>
      </c>
    </row>
    <row r="16" spans="3:25" ht="9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2"/>
      <c r="W16" s="2"/>
      <c r="X16" s="2"/>
      <c r="Y16" s="3"/>
    </row>
    <row r="17" spans="2:12" ht="12" customHeight="1">
      <c r="B17" s="1" t="s">
        <v>32</v>
      </c>
      <c r="G17" s="2"/>
      <c r="H17" s="2"/>
      <c r="I17" s="2"/>
      <c r="J17" s="2"/>
      <c r="K17" s="2"/>
      <c r="L17" s="2"/>
    </row>
    <row r="18" spans="7:12" ht="9" customHeight="1">
      <c r="G18" s="2"/>
      <c r="H18" s="2"/>
      <c r="I18" s="2"/>
      <c r="J18" s="2"/>
      <c r="K18" s="2"/>
      <c r="L18" s="2"/>
    </row>
    <row r="19" spans="2:12" s="4" customFormat="1" ht="12" customHeight="1">
      <c r="B19" s="4" t="s">
        <v>31</v>
      </c>
      <c r="G19" s="8"/>
      <c r="H19" s="8"/>
      <c r="I19" s="8"/>
      <c r="J19" s="8"/>
      <c r="K19" s="8"/>
      <c r="L19" s="8"/>
    </row>
    <row r="20" spans="7:12" ht="9" customHeight="1" thickBot="1">
      <c r="G20" s="2"/>
      <c r="H20" s="2"/>
      <c r="I20" s="2"/>
      <c r="J20" s="2"/>
      <c r="K20" s="2"/>
      <c r="L20" s="2"/>
    </row>
    <row r="21" spans="2:25" ht="12" customHeight="1"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7:12" ht="12" customHeight="1">
      <c r="G22" s="2"/>
      <c r="H22" s="2"/>
      <c r="I22" s="2"/>
      <c r="J22" s="2"/>
      <c r="K22" s="2"/>
      <c r="L22" s="2"/>
    </row>
    <row r="23" spans="7:12" ht="12" customHeight="1"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8">
    <mergeCell ref="B6:B8"/>
    <mergeCell ref="R6:Y6"/>
    <mergeCell ref="C6:Q6"/>
    <mergeCell ref="C7:E7"/>
    <mergeCell ref="F7:H7"/>
    <mergeCell ref="I7:K7"/>
    <mergeCell ref="L7:N7"/>
    <mergeCell ref="O7:Q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2021-01-22T02:11:30Z</cp:lastPrinted>
  <dcterms:created xsi:type="dcterms:W3CDTF">2001-11-15T02:31:55Z</dcterms:created>
  <dcterms:modified xsi:type="dcterms:W3CDTF">2023-02-06T08:34:18Z</dcterms:modified>
  <cp:category/>
  <cp:version/>
  <cp:contentType/>
  <cp:contentStatus/>
</cp:coreProperties>
</file>