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９．建設\"/>
    </mc:Choice>
  </mc:AlternateContent>
  <xr:revisionPtr revIDLastSave="0" documentId="13_ncr:1_{CB142E90-7A4E-452D-9795-A44C966B5110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建築確認申請の状況（用途別）" sheetId="1" r:id="rId1"/>
  </sheets>
  <definedNames>
    <definedName name="_xlnm.Print_Area" localSheetId="0">'建築確認申請の状況（用途別）'!$A$1:$L$206</definedName>
    <definedName name="_xlnm.Print_Titles" localSheetId="0">'建築確認申請の状況（用途別）'!$1:$2</definedName>
  </definedNames>
  <calcPr calcId="191029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C18" i="1"/>
  <c r="D18" i="1"/>
  <c r="E18" i="1"/>
  <c r="F18" i="1"/>
  <c r="G18" i="1"/>
  <c r="H18" i="1"/>
  <c r="I18" i="1"/>
  <c r="J18" i="1"/>
  <c r="K18" i="1"/>
  <c r="L18" i="1"/>
  <c r="L192" i="1" l="1"/>
  <c r="K192" i="1"/>
  <c r="L191" i="1"/>
  <c r="K191" i="1"/>
  <c r="L190" i="1"/>
  <c r="K190" i="1"/>
  <c r="L189" i="1"/>
  <c r="K189" i="1"/>
  <c r="L188" i="1"/>
  <c r="K188" i="1"/>
  <c r="L186" i="1"/>
  <c r="L170" i="1"/>
  <c r="K170" i="1"/>
  <c r="L169" i="1"/>
  <c r="K169" i="1"/>
  <c r="L168" i="1"/>
  <c r="K168" i="1"/>
  <c r="L167" i="1"/>
  <c r="K167" i="1"/>
  <c r="L166" i="1"/>
  <c r="K166" i="1"/>
  <c r="L163" i="1"/>
  <c r="L148" i="1"/>
  <c r="K148" i="1"/>
  <c r="L147" i="1"/>
  <c r="K147" i="1"/>
  <c r="L146" i="1"/>
  <c r="K146" i="1"/>
  <c r="L145" i="1"/>
  <c r="K145" i="1"/>
  <c r="L144" i="1"/>
  <c r="K144" i="1"/>
  <c r="L141" i="1"/>
  <c r="L126" i="1"/>
  <c r="K126" i="1"/>
  <c r="L125" i="1"/>
  <c r="K125" i="1"/>
  <c r="L124" i="1"/>
  <c r="K124" i="1"/>
  <c r="L123" i="1"/>
  <c r="K123" i="1"/>
  <c r="L122" i="1"/>
  <c r="K122" i="1"/>
  <c r="L121" i="1"/>
  <c r="L11" i="1" s="1"/>
  <c r="K121" i="1"/>
  <c r="L120" i="1"/>
  <c r="K120" i="1"/>
  <c r="L119" i="1"/>
  <c r="K119" i="1"/>
  <c r="L104" i="1"/>
  <c r="K104" i="1"/>
  <c r="L103" i="1"/>
  <c r="K103" i="1"/>
  <c r="L102" i="1"/>
  <c r="K102" i="1"/>
  <c r="L101" i="1"/>
  <c r="K101" i="1"/>
  <c r="L82" i="1"/>
  <c r="K82" i="1"/>
  <c r="L81" i="1"/>
  <c r="K81" i="1"/>
  <c r="L80" i="1"/>
  <c r="K80" i="1"/>
  <c r="L79" i="1"/>
  <c r="K79" i="1"/>
  <c r="L78" i="1"/>
  <c r="K78" i="1"/>
  <c r="L75" i="1"/>
  <c r="K75" i="1"/>
  <c r="L60" i="1"/>
  <c r="K60" i="1"/>
  <c r="L59" i="1"/>
  <c r="K59" i="1"/>
  <c r="L58" i="1"/>
  <c r="K58" i="1"/>
  <c r="L57" i="1"/>
  <c r="K57" i="1"/>
  <c r="L56" i="1"/>
  <c r="K56" i="1"/>
  <c r="L53" i="1"/>
  <c r="L38" i="1"/>
  <c r="K38" i="1"/>
  <c r="L37" i="1"/>
  <c r="K37" i="1"/>
  <c r="L36" i="1"/>
  <c r="K36" i="1"/>
  <c r="L35" i="1"/>
  <c r="K35" i="1"/>
  <c r="L34" i="1"/>
  <c r="K34" i="1"/>
  <c r="L33" i="1"/>
  <c r="K33" i="1"/>
  <c r="L31" i="1"/>
  <c r="K31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K14" i="1" l="1"/>
  <c r="K11" i="1"/>
  <c r="K9" i="1"/>
  <c r="K12" i="1"/>
  <c r="K16" i="1"/>
  <c r="L12" i="1"/>
  <c r="L14" i="1"/>
  <c r="L16" i="1"/>
  <c r="L10" i="1"/>
  <c r="L9" i="1"/>
  <c r="K13" i="1"/>
  <c r="L15" i="1"/>
  <c r="K15" i="1"/>
  <c r="L13" i="1"/>
</calcChain>
</file>

<file path=xl/sharedStrings.xml><?xml version="1.0" encoding="utf-8"?>
<sst xmlns="http://schemas.openxmlformats.org/spreadsheetml/2006/main" count="237" uniqueCount="33">
  <si>
    <t>単位：件、㎡</t>
    <rPh sb="0" eb="2">
      <t>タンイ</t>
    </rPh>
    <rPh sb="3" eb="4">
      <t>ケン</t>
    </rPh>
    <phoneticPr fontId="3"/>
  </si>
  <si>
    <t>年　度</t>
    <rPh sb="0" eb="3">
      <t>ネンド</t>
    </rPh>
    <phoneticPr fontId="3"/>
  </si>
  <si>
    <t>専用住宅</t>
    <rPh sb="0" eb="2">
      <t>センヨウ</t>
    </rPh>
    <rPh sb="2" eb="4">
      <t>ジュウタク</t>
    </rPh>
    <phoneticPr fontId="3"/>
  </si>
  <si>
    <t>共同住宅</t>
    <rPh sb="0" eb="2">
      <t>キョウドウ</t>
    </rPh>
    <rPh sb="2" eb="4">
      <t>ジュウタク</t>
    </rPh>
    <phoneticPr fontId="3"/>
  </si>
  <si>
    <t>併用住宅</t>
    <rPh sb="0" eb="2">
      <t>ヘイヨウ</t>
    </rPh>
    <rPh sb="2" eb="4">
      <t>ジュウタク</t>
    </rPh>
    <phoneticPr fontId="3"/>
  </si>
  <si>
    <t>その他</t>
    <rPh sb="2" eb="3">
      <t>タ</t>
    </rPh>
    <phoneticPr fontId="3"/>
  </si>
  <si>
    <t>総　　数</t>
    <rPh sb="0" eb="4">
      <t>ソウスウ</t>
    </rPh>
    <phoneticPr fontId="3"/>
  </si>
  <si>
    <t>件数</t>
    <rPh sb="0" eb="2">
      <t>ケンスウ</t>
    </rPh>
    <phoneticPr fontId="3"/>
  </si>
  <si>
    <t>面　積</t>
    <rPh sb="0" eb="3">
      <t>メンセキ</t>
    </rPh>
    <phoneticPr fontId="3"/>
  </si>
  <si>
    <t>平成17年度</t>
    <rPh sb="0" eb="2">
      <t>ヘイセイ</t>
    </rPh>
    <rPh sb="4" eb="6">
      <t>ネンド</t>
    </rPh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</si>
  <si>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</si>
  <si>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</si>
  <si>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</si>
  <si>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</si>
  <si>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資料：建設部建築住宅課</t>
    <rPh sb="0" eb="2">
      <t>シリョウ</t>
    </rPh>
    <rPh sb="3" eb="5">
      <t>ケンセツ</t>
    </rPh>
    <rPh sb="5" eb="6">
      <t>ブ</t>
    </rPh>
    <rPh sb="6" eb="8">
      <t>ケンチク</t>
    </rPh>
    <rPh sb="8" eb="10">
      <t>ジュウタク</t>
    </rPh>
    <rPh sb="10" eb="11">
      <t>カ</t>
    </rPh>
    <phoneticPr fontId="3"/>
  </si>
  <si>
    <t>【大仙市】</t>
    <rPh sb="1" eb="3">
      <t>ダイセン</t>
    </rPh>
    <rPh sb="3" eb="4">
      <t>オオマガリシ</t>
    </rPh>
    <phoneticPr fontId="3"/>
  </si>
  <si>
    <t>【大曲地域】</t>
    <rPh sb="1" eb="3">
      <t>オオマガリ</t>
    </rPh>
    <rPh sb="3" eb="5">
      <t>チイキ</t>
    </rPh>
    <phoneticPr fontId="3"/>
  </si>
  <si>
    <t>【神岡地域】</t>
    <rPh sb="1" eb="3">
      <t>カミオカ</t>
    </rPh>
    <rPh sb="3" eb="5">
      <t>チイキ</t>
    </rPh>
    <phoneticPr fontId="3"/>
  </si>
  <si>
    <t>【西仙北地域】</t>
    <rPh sb="1" eb="2">
      <t>ニシ</t>
    </rPh>
    <rPh sb="2" eb="4">
      <t>センボク</t>
    </rPh>
    <rPh sb="4" eb="6">
      <t>チイキ</t>
    </rPh>
    <phoneticPr fontId="3"/>
  </si>
  <si>
    <t>【中仙地域】</t>
    <rPh sb="1" eb="3">
      <t>ナカセン</t>
    </rPh>
    <rPh sb="3" eb="5">
      <t>チイキ</t>
    </rPh>
    <phoneticPr fontId="3"/>
  </si>
  <si>
    <t>【協和地域】</t>
    <rPh sb="1" eb="3">
      <t>キョウワ</t>
    </rPh>
    <rPh sb="3" eb="5">
      <t>チイキ</t>
    </rPh>
    <phoneticPr fontId="3"/>
  </si>
  <si>
    <t>【南外地域】</t>
    <rPh sb="1" eb="3">
      <t>ナンガイ</t>
    </rPh>
    <rPh sb="3" eb="5">
      <t>チイキ</t>
    </rPh>
    <phoneticPr fontId="3"/>
  </si>
  <si>
    <t>【仙北地域】</t>
    <rPh sb="1" eb="3">
      <t>センボク</t>
    </rPh>
    <rPh sb="3" eb="5">
      <t>チイキ</t>
    </rPh>
    <phoneticPr fontId="3"/>
  </si>
  <si>
    <t>【太田地域】</t>
    <rPh sb="1" eb="3">
      <t>オオタ</t>
    </rPh>
    <rPh sb="3" eb="5">
      <t>チイキ</t>
    </rPh>
    <phoneticPr fontId="3"/>
  </si>
  <si>
    <t>（注）工作物を除く。</t>
    <rPh sb="1" eb="2">
      <t>チュウ</t>
    </rPh>
    <rPh sb="3" eb="6">
      <t>コウサクブツ</t>
    </rPh>
    <rPh sb="7" eb="8">
      <t>ノゾ</t>
    </rPh>
    <phoneticPr fontId="3"/>
  </si>
  <si>
    <t>建築確認申請の状況（用途別）</t>
    <rPh sb="0" eb="2">
      <t>ケンチク</t>
    </rPh>
    <rPh sb="2" eb="4">
      <t>カクニン</t>
    </rPh>
    <rPh sb="4" eb="6">
      <t>シンセイ</t>
    </rPh>
    <rPh sb="7" eb="9">
      <t>ジョウキョウ</t>
    </rPh>
    <rPh sb="10" eb="12">
      <t>ヨウト</t>
    </rPh>
    <rPh sb="12" eb="13">
      <t>ベツ</t>
    </rPh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</si>
  <si>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</si>
  <si>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</si>
  <si>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</si>
  <si>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</si>
  <si>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平成31/令和元</t>
    <rPh sb="0" eb="2">
      <t>ヘイセイ</t>
    </rPh>
    <rPh sb="5" eb="7">
      <t>レイワ</t>
    </rPh>
    <rPh sb="7" eb="8">
      <t>ガン</t>
    </rPh>
    <phoneticPr fontId="3"/>
  </si>
  <si>
    <t>令和2</t>
    <rPh sb="0" eb="2">
      <t>レイワ</t>
    </rPh>
    <phoneticPr fontId="3"/>
  </si>
  <si>
    <t>令和3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</si>
</sst>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;[Red]#,##0.00"/>
    <numFmt numFmtId="177" formatCode="#,##0;[Red]#,##0;&quot;-&quot;"/>
    <numFmt numFmtId="178" formatCode="#,##0.00;\-#,##0.00;&quot;-&quot;"/>
    <numFmt numFmtId="179" formatCode="#,##0.0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177" fontId="8" fillId="4" borderId="2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4" borderId="2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177" fontId="8" fillId="4" borderId="5" xfId="0" applyNumberFormat="1" applyFont="1" applyFill="1" applyBorder="1" applyAlignment="1">
      <alignment vertical="center"/>
    </xf>
    <xf numFmtId="176" fontId="8" fillId="4" borderId="5" xfId="0" applyNumberFormat="1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77" fontId="8" fillId="4" borderId="6" xfId="0" applyNumberFormat="1" applyFont="1" applyFill="1" applyBorder="1" applyAlignment="1">
      <alignment vertical="center"/>
    </xf>
    <xf numFmtId="176" fontId="8" fillId="4" borderId="6" xfId="0" applyNumberFormat="1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06"/>
  <sheetViews>
    <sheetView showGridLines="0" tabSelected="1" view="pageBreakPreview" zoomScaleNormal="100" zoomScaleSheetLayoutView="100" workbookViewId="0">
      <selection activeCell="C4" sqref="C4"/>
    </sheetView>
  </sheetViews>
  <sheetFormatPr defaultRowHeight="12" x14ac:dyDescent="0.15"/>
  <cols>
    <col min="1" max="1" width="2.625" style="4" customWidth="1"/>
    <col min="2" max="2" width="13.625" style="9" customWidth="1"/>
    <col min="3" max="3" width="5.625" style="4" customWidth="1"/>
    <col min="4" max="4" width="9.625" style="8" customWidth="1"/>
    <col min="5" max="5" width="5.625" style="4" customWidth="1"/>
    <col min="6" max="6" width="9.625" style="8" customWidth="1"/>
    <col min="7" max="7" width="5.625" style="4" customWidth="1"/>
    <col min="8" max="8" width="9.625" style="8" customWidth="1"/>
    <col min="9" max="9" width="5.625" style="4" customWidth="1"/>
    <col min="10" max="10" width="9.625" style="8" customWidth="1"/>
    <col min="11" max="11" width="5.625" style="4" customWidth="1"/>
    <col min="12" max="12" width="9.625" style="8" customWidth="1"/>
    <col min="13" max="13" width="9" style="4"/>
    <col min="14" max="14" width="10.25" style="4" bestFit="1" customWidth="1"/>
    <col min="15" max="16384" width="9" style="4"/>
  </cols>
  <sheetData>
    <row r="1" spans="2:12" ht="14.25" customHeight="1" thickBot="1" x14ac:dyDescent="0.2"/>
    <row r="2" spans="2:12" ht="16.5" customHeight="1" x14ac:dyDescent="0.15">
      <c r="B2" s="27" t="s">
        <v>25</v>
      </c>
      <c r="C2" s="28"/>
      <c r="D2" s="29"/>
      <c r="E2" s="28"/>
      <c r="F2" s="29"/>
      <c r="G2" s="28"/>
      <c r="H2" s="29"/>
      <c r="I2" s="28"/>
      <c r="J2" s="29"/>
      <c r="K2" s="28"/>
      <c r="L2" s="29"/>
    </row>
    <row r="3" spans="2:12" ht="12" customHeight="1" x14ac:dyDescent="0.15">
      <c r="B3" s="2"/>
      <c r="C3" s="2"/>
      <c r="D3" s="1"/>
      <c r="E3" s="3"/>
      <c r="F3" s="3"/>
      <c r="G3" s="1"/>
      <c r="H3" s="1"/>
      <c r="I3" s="1"/>
      <c r="J3" s="1"/>
      <c r="K3" s="1"/>
      <c r="L3" s="1"/>
    </row>
    <row r="4" spans="2:12" s="12" customFormat="1" ht="12" customHeight="1" x14ac:dyDescent="0.15">
      <c r="B4" s="13" t="s">
        <v>15</v>
      </c>
      <c r="D4" s="14"/>
      <c r="F4" s="14"/>
      <c r="H4" s="14"/>
      <c r="J4" s="14"/>
      <c r="K4" s="40" t="s">
        <v>0</v>
      </c>
      <c r="L4" s="40"/>
    </row>
    <row r="5" spans="2:12" ht="6.75" customHeight="1" x14ac:dyDescent="0.15">
      <c r="K5" s="7"/>
      <c r="L5" s="7"/>
    </row>
    <row r="6" spans="2:12" ht="18.75" customHeight="1" x14ac:dyDescent="0.15">
      <c r="B6" s="41" t="s">
        <v>1</v>
      </c>
      <c r="C6" s="42" t="s">
        <v>2</v>
      </c>
      <c r="D6" s="43"/>
      <c r="E6" s="42" t="s">
        <v>3</v>
      </c>
      <c r="F6" s="43"/>
      <c r="G6" s="42" t="s">
        <v>4</v>
      </c>
      <c r="H6" s="43"/>
      <c r="I6" s="42" t="s">
        <v>5</v>
      </c>
      <c r="J6" s="43"/>
      <c r="K6" s="42" t="s">
        <v>6</v>
      </c>
      <c r="L6" s="43"/>
    </row>
    <row r="7" spans="2:12" ht="18.75" customHeight="1" x14ac:dyDescent="0.15">
      <c r="B7" s="41"/>
      <c r="C7" s="18" t="s">
        <v>7</v>
      </c>
      <c r="D7" s="23" t="s">
        <v>8</v>
      </c>
      <c r="E7" s="18" t="s">
        <v>7</v>
      </c>
      <c r="F7" s="23" t="s">
        <v>8</v>
      </c>
      <c r="G7" s="18" t="s">
        <v>7</v>
      </c>
      <c r="H7" s="23" t="s">
        <v>8</v>
      </c>
      <c r="I7" s="18" t="s">
        <v>7</v>
      </c>
      <c r="J7" s="23" t="s">
        <v>8</v>
      </c>
      <c r="K7" s="18" t="s">
        <v>7</v>
      </c>
      <c r="L7" s="23" t="s">
        <v>8</v>
      </c>
    </row>
    <row r="8" spans="2:12" ht="18.75" customHeight="1" x14ac:dyDescent="0.15">
      <c r="B8" s="15" t="s">
        <v>9</v>
      </c>
      <c r="C8" s="19">
        <f t="shared" ref="C8:L8" si="0">SUM(C30,C52,C74,C96,C118,C140,C162,C184)</f>
        <v>460</v>
      </c>
      <c r="D8" s="24">
        <f t="shared" si="0"/>
        <v>70112.210999999996</v>
      </c>
      <c r="E8" s="19">
        <f t="shared" si="0"/>
        <v>10</v>
      </c>
      <c r="F8" s="24">
        <f t="shared" si="0"/>
        <v>2605.6099999999997</v>
      </c>
      <c r="G8" s="19">
        <f t="shared" si="0"/>
        <v>28</v>
      </c>
      <c r="H8" s="24">
        <f t="shared" si="0"/>
        <v>4196.08</v>
      </c>
      <c r="I8" s="19">
        <f t="shared" si="0"/>
        <v>295</v>
      </c>
      <c r="J8" s="24">
        <f t="shared" si="0"/>
        <v>51822.479999999996</v>
      </c>
      <c r="K8" s="19">
        <f t="shared" si="0"/>
        <v>793</v>
      </c>
      <c r="L8" s="24">
        <f t="shared" si="0"/>
        <v>128736.38099999999</v>
      </c>
    </row>
    <row r="9" spans="2:12" ht="18.75" customHeight="1" x14ac:dyDescent="0.15">
      <c r="B9" s="16" t="s">
        <v>10</v>
      </c>
      <c r="C9" s="19">
        <f t="shared" ref="C9:L9" si="1">SUM(C31,C53,C75,C97,C119,C141,C163,C185)</f>
        <v>395</v>
      </c>
      <c r="D9" s="24">
        <f t="shared" si="1"/>
        <v>60100.9</v>
      </c>
      <c r="E9" s="19">
        <f t="shared" si="1"/>
        <v>13</v>
      </c>
      <c r="F9" s="24">
        <f t="shared" si="1"/>
        <v>3798.17</v>
      </c>
      <c r="G9" s="19">
        <f t="shared" si="1"/>
        <v>30</v>
      </c>
      <c r="H9" s="24">
        <f t="shared" si="1"/>
        <v>5778.17</v>
      </c>
      <c r="I9" s="19">
        <f t="shared" si="1"/>
        <v>263</v>
      </c>
      <c r="J9" s="24">
        <f t="shared" si="1"/>
        <v>73154.75</v>
      </c>
      <c r="K9" s="19">
        <f t="shared" si="1"/>
        <v>701</v>
      </c>
      <c r="L9" s="24">
        <f t="shared" si="1"/>
        <v>142831.99</v>
      </c>
    </row>
    <row r="10" spans="2:12" ht="18.75" customHeight="1" x14ac:dyDescent="0.15">
      <c r="B10" s="16" t="s">
        <v>11</v>
      </c>
      <c r="C10" s="19">
        <f t="shared" ref="C10:L10" si="2">SUM(C32,C54,C76,C98,C120,C142,C164,C186)</f>
        <v>335</v>
      </c>
      <c r="D10" s="24">
        <f t="shared" si="2"/>
        <v>47034.068000000007</v>
      </c>
      <c r="E10" s="19">
        <f t="shared" si="2"/>
        <v>31</v>
      </c>
      <c r="F10" s="24">
        <f t="shared" si="2"/>
        <v>20099.329999999998</v>
      </c>
      <c r="G10" s="19">
        <f t="shared" si="2"/>
        <v>22</v>
      </c>
      <c r="H10" s="24">
        <f t="shared" si="2"/>
        <v>4185.32</v>
      </c>
      <c r="I10" s="19">
        <f t="shared" si="2"/>
        <v>185</v>
      </c>
      <c r="J10" s="24">
        <f t="shared" si="2"/>
        <v>251221.36199999999</v>
      </c>
      <c r="K10" s="19">
        <f t="shared" si="2"/>
        <v>573</v>
      </c>
      <c r="L10" s="24">
        <f t="shared" si="2"/>
        <v>322540.08</v>
      </c>
    </row>
    <row r="11" spans="2:12" ht="18.75" customHeight="1" x14ac:dyDescent="0.15">
      <c r="B11" s="17" t="s">
        <v>12</v>
      </c>
      <c r="C11" s="20">
        <f t="shared" ref="C11:L11" si="3">SUM(C33,C55,C77,C99,C121,C143,C165,C187)</f>
        <v>241</v>
      </c>
      <c r="D11" s="25">
        <f t="shared" si="3"/>
        <v>32658.46</v>
      </c>
      <c r="E11" s="20">
        <f t="shared" si="3"/>
        <v>36</v>
      </c>
      <c r="F11" s="25">
        <f t="shared" si="3"/>
        <v>10978.890000000001</v>
      </c>
      <c r="G11" s="20">
        <f t="shared" si="3"/>
        <v>12</v>
      </c>
      <c r="H11" s="25">
        <f t="shared" si="3"/>
        <v>2087.66</v>
      </c>
      <c r="I11" s="20">
        <f t="shared" si="3"/>
        <v>151</v>
      </c>
      <c r="J11" s="25">
        <f t="shared" si="3"/>
        <v>26527.709999999995</v>
      </c>
      <c r="K11" s="20">
        <f t="shared" si="3"/>
        <v>440</v>
      </c>
      <c r="L11" s="25">
        <f t="shared" si="3"/>
        <v>72252.72</v>
      </c>
    </row>
    <row r="12" spans="2:12" ht="18.75" customHeight="1" x14ac:dyDescent="0.15">
      <c r="B12" s="16" t="s">
        <v>13</v>
      </c>
      <c r="C12" s="19">
        <f t="shared" ref="C12:L12" si="4">SUM(C34,C56,C78,C100,C122,C144,C166,C188)</f>
        <v>225</v>
      </c>
      <c r="D12" s="24">
        <f t="shared" si="4"/>
        <v>30721.209999999995</v>
      </c>
      <c r="E12" s="19">
        <f t="shared" si="4"/>
        <v>25</v>
      </c>
      <c r="F12" s="24">
        <f t="shared" si="4"/>
        <v>5380.87</v>
      </c>
      <c r="G12" s="19">
        <f t="shared" si="4"/>
        <v>5</v>
      </c>
      <c r="H12" s="24">
        <f t="shared" si="4"/>
        <v>652.14</v>
      </c>
      <c r="I12" s="19">
        <f t="shared" si="4"/>
        <v>116</v>
      </c>
      <c r="J12" s="24">
        <f t="shared" si="4"/>
        <v>23764.71</v>
      </c>
      <c r="K12" s="19">
        <f t="shared" si="4"/>
        <v>371</v>
      </c>
      <c r="L12" s="24">
        <f t="shared" si="4"/>
        <v>60518.929999999993</v>
      </c>
    </row>
    <row r="13" spans="2:12" ht="18.75" customHeight="1" x14ac:dyDescent="0.15">
      <c r="B13" s="16">
        <v>22</v>
      </c>
      <c r="C13" s="19">
        <f t="shared" ref="C13:L13" si="5">SUM(C35,C57,C79,C101,C123,C145,C167,C189)</f>
        <v>243</v>
      </c>
      <c r="D13" s="24">
        <f t="shared" si="5"/>
        <v>33882.120000000003</v>
      </c>
      <c r="E13" s="19">
        <f t="shared" si="5"/>
        <v>8</v>
      </c>
      <c r="F13" s="24">
        <f t="shared" si="5"/>
        <v>1625.5</v>
      </c>
      <c r="G13" s="19">
        <f t="shared" si="5"/>
        <v>9</v>
      </c>
      <c r="H13" s="24">
        <f t="shared" si="5"/>
        <v>1413.06</v>
      </c>
      <c r="I13" s="19">
        <f t="shared" si="5"/>
        <v>115</v>
      </c>
      <c r="J13" s="24">
        <f t="shared" si="5"/>
        <v>9311.4600000000009</v>
      </c>
      <c r="K13" s="19">
        <f t="shared" si="5"/>
        <v>375</v>
      </c>
      <c r="L13" s="24">
        <f t="shared" si="5"/>
        <v>46232.140000000007</v>
      </c>
    </row>
    <row r="14" spans="2:12" ht="18.75" customHeight="1" x14ac:dyDescent="0.15">
      <c r="B14" s="16">
        <v>23</v>
      </c>
      <c r="C14" s="19">
        <f t="shared" ref="C14:L14" si="6">SUM(C36,C58,C80,C102,C124,C146,C168,C190)</f>
        <v>243</v>
      </c>
      <c r="D14" s="24">
        <f t="shared" si="6"/>
        <v>33289.549999999996</v>
      </c>
      <c r="E14" s="19">
        <f t="shared" si="6"/>
        <v>9</v>
      </c>
      <c r="F14" s="24">
        <f t="shared" si="6"/>
        <v>3388.12</v>
      </c>
      <c r="G14" s="19">
        <f t="shared" si="6"/>
        <v>7</v>
      </c>
      <c r="H14" s="24">
        <f t="shared" si="6"/>
        <v>1261.83</v>
      </c>
      <c r="I14" s="19">
        <f t="shared" si="6"/>
        <v>161</v>
      </c>
      <c r="J14" s="24">
        <f t="shared" si="6"/>
        <v>78779.680000000008</v>
      </c>
      <c r="K14" s="19">
        <f t="shared" si="6"/>
        <v>420</v>
      </c>
      <c r="L14" s="24">
        <f t="shared" si="6"/>
        <v>116719.18000000001</v>
      </c>
    </row>
    <row r="15" spans="2:12" ht="18.75" customHeight="1" x14ac:dyDescent="0.15">
      <c r="B15" s="16">
        <v>24</v>
      </c>
      <c r="C15" s="19">
        <f t="shared" ref="C15:L15" si="7">SUM(C37,C59,C81,C103,C125,C147,C169,C191)</f>
        <v>274</v>
      </c>
      <c r="D15" s="24">
        <f t="shared" si="7"/>
        <v>35182.36</v>
      </c>
      <c r="E15" s="19">
        <f t="shared" si="7"/>
        <v>22</v>
      </c>
      <c r="F15" s="24">
        <f t="shared" si="7"/>
        <v>5739.95</v>
      </c>
      <c r="G15" s="19">
        <f t="shared" si="7"/>
        <v>11</v>
      </c>
      <c r="H15" s="24">
        <f t="shared" si="7"/>
        <v>949.98</v>
      </c>
      <c r="I15" s="19">
        <f t="shared" si="7"/>
        <v>161</v>
      </c>
      <c r="J15" s="24">
        <f t="shared" si="7"/>
        <v>54480.439999999995</v>
      </c>
      <c r="K15" s="19">
        <f t="shared" si="7"/>
        <v>468</v>
      </c>
      <c r="L15" s="24">
        <f t="shared" si="7"/>
        <v>96352.730000000025</v>
      </c>
    </row>
    <row r="16" spans="2:12" ht="18.75" customHeight="1" x14ac:dyDescent="0.15">
      <c r="B16" s="16">
        <v>25</v>
      </c>
      <c r="C16" s="19">
        <f t="shared" ref="C16:L16" si="8">SUM(C38,C60,C82,C104,C126,C148,C170,C192)</f>
        <v>291</v>
      </c>
      <c r="D16" s="24">
        <f t="shared" si="8"/>
        <v>40047.979999999996</v>
      </c>
      <c r="E16" s="19">
        <f t="shared" si="8"/>
        <v>9</v>
      </c>
      <c r="F16" s="24">
        <f t="shared" si="8"/>
        <v>2311.0500000000002</v>
      </c>
      <c r="G16" s="19">
        <f t="shared" si="8"/>
        <v>15</v>
      </c>
      <c r="H16" s="24">
        <f t="shared" si="8"/>
        <v>2228.3900000000003</v>
      </c>
      <c r="I16" s="19">
        <f t="shared" si="8"/>
        <v>127</v>
      </c>
      <c r="J16" s="24">
        <f t="shared" si="8"/>
        <v>8809.5499999999993</v>
      </c>
      <c r="K16" s="19">
        <f t="shared" si="8"/>
        <v>442</v>
      </c>
      <c r="L16" s="24">
        <f t="shared" si="8"/>
        <v>53396.969999999994</v>
      </c>
    </row>
    <row r="17" spans="2:12" ht="18.75" customHeight="1" x14ac:dyDescent="0.15">
      <c r="B17" s="16">
        <v>26</v>
      </c>
      <c r="C17" s="19">
        <f t="shared" ref="C17:L17" si="9">SUM(C39,C61,C83,C105,C127,C149,C171,C193)</f>
        <v>255</v>
      </c>
      <c r="D17" s="24">
        <f t="shared" si="9"/>
        <v>33860.229999999996</v>
      </c>
      <c r="E17" s="19">
        <f t="shared" si="9"/>
        <v>35</v>
      </c>
      <c r="F17" s="24">
        <f t="shared" si="9"/>
        <v>11905.27</v>
      </c>
      <c r="G17" s="19">
        <f t="shared" si="9"/>
        <v>6</v>
      </c>
      <c r="H17" s="24">
        <f t="shared" si="9"/>
        <v>1026.44</v>
      </c>
      <c r="I17" s="19">
        <f t="shared" si="9"/>
        <v>178</v>
      </c>
      <c r="J17" s="24">
        <f t="shared" si="9"/>
        <v>51042.499999999993</v>
      </c>
      <c r="K17" s="19">
        <f t="shared" si="9"/>
        <v>474</v>
      </c>
      <c r="L17" s="24">
        <f t="shared" si="9"/>
        <v>97834.439999999973</v>
      </c>
    </row>
    <row r="18" spans="2:12" ht="18.75" customHeight="1" x14ac:dyDescent="0.15">
      <c r="B18" s="16">
        <v>27</v>
      </c>
      <c r="C18" s="21">
        <f t="shared" ref="C18:L18" si="10">SUM(C40,C62,C84,C106,C128,C150,C172,C194)</f>
        <v>285</v>
      </c>
      <c r="D18" s="26">
        <f t="shared" si="10"/>
        <v>38979.099999999991</v>
      </c>
      <c r="E18" s="21">
        <f t="shared" si="10"/>
        <v>31</v>
      </c>
      <c r="F18" s="26">
        <f t="shared" si="10"/>
        <v>7101.3600000000006</v>
      </c>
      <c r="G18" s="21">
        <f t="shared" si="10"/>
        <v>6</v>
      </c>
      <c r="H18" s="26">
        <f t="shared" si="10"/>
        <v>749.91</v>
      </c>
      <c r="I18" s="21">
        <f t="shared" si="10"/>
        <v>139</v>
      </c>
      <c r="J18" s="26">
        <f t="shared" si="10"/>
        <v>37231.17</v>
      </c>
      <c r="K18" s="21">
        <f t="shared" si="10"/>
        <v>461</v>
      </c>
      <c r="L18" s="26">
        <f t="shared" si="10"/>
        <v>84061.54</v>
      </c>
    </row>
    <row r="19" spans="2:12" ht="18.75" customHeight="1" x14ac:dyDescent="0.15">
      <c r="B19" s="16">
        <v>28</v>
      </c>
      <c r="C19" s="22">
        <v>297</v>
      </c>
      <c r="D19" s="26">
        <v>40433.31</v>
      </c>
      <c r="E19" s="21">
        <v>19</v>
      </c>
      <c r="F19" s="26">
        <v>4482.1499999999996</v>
      </c>
      <c r="G19" s="21">
        <v>6</v>
      </c>
      <c r="H19" s="26">
        <v>883.58999999999992</v>
      </c>
      <c r="I19" s="21">
        <v>146</v>
      </c>
      <c r="J19" s="26">
        <v>38825.599999999999</v>
      </c>
      <c r="K19" s="21">
        <v>468</v>
      </c>
      <c r="L19" s="26">
        <v>84624.65</v>
      </c>
    </row>
    <row r="20" spans="2:12" ht="18.75" customHeight="1" x14ac:dyDescent="0.15">
      <c r="B20" s="16">
        <v>29</v>
      </c>
      <c r="C20" s="22">
        <v>259</v>
      </c>
      <c r="D20" s="26">
        <v>33235.69</v>
      </c>
      <c r="E20" s="21">
        <v>14</v>
      </c>
      <c r="F20" s="26">
        <v>3116.71</v>
      </c>
      <c r="G20" s="21">
        <v>5</v>
      </c>
      <c r="H20" s="26">
        <v>647.75</v>
      </c>
      <c r="I20" s="21">
        <v>163</v>
      </c>
      <c r="J20" s="26">
        <v>106480.69</v>
      </c>
      <c r="K20" s="21">
        <v>441</v>
      </c>
      <c r="L20" s="26">
        <v>143480.84</v>
      </c>
    </row>
    <row r="21" spans="2:12" ht="18.75" customHeight="1" x14ac:dyDescent="0.15">
      <c r="B21" s="17">
        <v>30</v>
      </c>
      <c r="C21" s="20">
        <v>306</v>
      </c>
      <c r="D21" s="25">
        <v>40139.300000000003</v>
      </c>
      <c r="E21" s="20">
        <v>14</v>
      </c>
      <c r="F21" s="25">
        <v>3166.59</v>
      </c>
      <c r="G21" s="20">
        <v>4</v>
      </c>
      <c r="H21" s="25">
        <v>541.4</v>
      </c>
      <c r="I21" s="20">
        <v>124</v>
      </c>
      <c r="J21" s="25">
        <v>33436.28</v>
      </c>
      <c r="K21" s="20">
        <v>448</v>
      </c>
      <c r="L21" s="25">
        <v>77283.570000000007</v>
      </c>
    </row>
    <row r="22" spans="2:12" ht="18.75" customHeight="1" x14ac:dyDescent="0.15">
      <c r="B22" s="31" t="s">
        <v>30</v>
      </c>
      <c r="C22" s="32">
        <v>329</v>
      </c>
      <c r="D22" s="33">
        <v>37385.890000000007</v>
      </c>
      <c r="E22" s="34">
        <v>7</v>
      </c>
      <c r="F22" s="33">
        <v>2436.8000000000002</v>
      </c>
      <c r="G22" s="34">
        <v>3</v>
      </c>
      <c r="H22" s="33">
        <v>304.42</v>
      </c>
      <c r="I22" s="34">
        <v>73</v>
      </c>
      <c r="J22" s="33">
        <v>37263.519999999997</v>
      </c>
      <c r="K22" s="34">
        <v>412</v>
      </c>
      <c r="L22" s="33">
        <v>77390.62999999999</v>
      </c>
    </row>
    <row r="23" spans="2:12" ht="18.75" customHeight="1" x14ac:dyDescent="0.15">
      <c r="B23" s="31" t="s">
        <v>31</v>
      </c>
      <c r="C23" s="35">
        <v>314</v>
      </c>
      <c r="D23" s="36">
        <v>36720.94</v>
      </c>
      <c r="E23" s="37">
        <v>8</v>
      </c>
      <c r="F23" s="36">
        <v>1889.62</v>
      </c>
      <c r="G23" s="37">
        <v>3</v>
      </c>
      <c r="H23" s="36">
        <v>362.74</v>
      </c>
      <c r="I23" s="37">
        <v>122</v>
      </c>
      <c r="J23" s="36">
        <v>24932.75</v>
      </c>
      <c r="K23" s="37">
        <v>447</v>
      </c>
      <c r="L23" s="36">
        <v>63906.05</v>
      </c>
    </row>
    <row r="24" spans="2:12" ht="18.75" customHeight="1" x14ac:dyDescent="0.15">
      <c r="B24" s="31" t="s">
        <v>32</v>
      </c>
      <c r="C24" s="35">
        <v>329</v>
      </c>
      <c r="D24" s="36">
        <v>38329.449999999997</v>
      </c>
      <c r="E24" s="37">
        <v>6</v>
      </c>
      <c r="F24" s="36">
        <v>1841.28</v>
      </c>
      <c r="G24" s="37">
        <v>2</v>
      </c>
      <c r="H24" s="36">
        <v>165.87</v>
      </c>
      <c r="I24" s="37">
        <v>85</v>
      </c>
      <c r="J24" s="36">
        <v>24810.21</v>
      </c>
      <c r="K24" s="37">
        <v>422</v>
      </c>
      <c r="L24" s="36">
        <v>65146.81</v>
      </c>
    </row>
    <row r="25" spans="2:12" ht="12" customHeight="1" x14ac:dyDescent="0.15"/>
    <row r="26" spans="2:12" s="12" customFormat="1" x14ac:dyDescent="0.15">
      <c r="B26" s="13" t="s">
        <v>16</v>
      </c>
      <c r="D26" s="14"/>
      <c r="F26" s="14"/>
      <c r="H26" s="14"/>
      <c r="J26" s="14"/>
      <c r="K26" s="40" t="s">
        <v>0</v>
      </c>
      <c r="L26" s="40"/>
    </row>
    <row r="27" spans="2:12" ht="6.75" customHeight="1" x14ac:dyDescent="0.15">
      <c r="K27" s="7"/>
      <c r="L27" s="7"/>
    </row>
    <row r="28" spans="2:12" ht="18.75" customHeight="1" x14ac:dyDescent="0.15">
      <c r="B28" s="41" t="s">
        <v>1</v>
      </c>
      <c r="C28" s="42" t="s">
        <v>2</v>
      </c>
      <c r="D28" s="43"/>
      <c r="E28" s="42" t="s">
        <v>3</v>
      </c>
      <c r="F28" s="43"/>
      <c r="G28" s="42" t="s">
        <v>4</v>
      </c>
      <c r="H28" s="43"/>
      <c r="I28" s="42" t="s">
        <v>5</v>
      </c>
      <c r="J28" s="43"/>
      <c r="K28" s="42" t="s">
        <v>6</v>
      </c>
      <c r="L28" s="43"/>
    </row>
    <row r="29" spans="2:12" ht="18.75" customHeight="1" x14ac:dyDescent="0.15">
      <c r="B29" s="41"/>
      <c r="C29" s="18" t="s">
        <v>7</v>
      </c>
      <c r="D29" s="23" t="s">
        <v>8</v>
      </c>
      <c r="E29" s="18" t="s">
        <v>7</v>
      </c>
      <c r="F29" s="23" t="s">
        <v>8</v>
      </c>
      <c r="G29" s="18" t="s">
        <v>7</v>
      </c>
      <c r="H29" s="23" t="s">
        <v>8</v>
      </c>
      <c r="I29" s="18" t="s">
        <v>7</v>
      </c>
      <c r="J29" s="23" t="s">
        <v>8</v>
      </c>
      <c r="K29" s="18" t="s">
        <v>7</v>
      </c>
      <c r="L29" s="23" t="s">
        <v>8</v>
      </c>
    </row>
    <row r="30" spans="2:12" ht="18.75" customHeight="1" x14ac:dyDescent="0.15">
      <c r="B30" s="15" t="s">
        <v>9</v>
      </c>
      <c r="C30" s="19">
        <v>205</v>
      </c>
      <c r="D30" s="24">
        <v>28691.67</v>
      </c>
      <c r="E30" s="19">
        <v>6</v>
      </c>
      <c r="F30" s="24">
        <v>1151.51</v>
      </c>
      <c r="G30" s="19">
        <v>18</v>
      </c>
      <c r="H30" s="24">
        <v>2741.85</v>
      </c>
      <c r="I30" s="19">
        <v>145</v>
      </c>
      <c r="J30" s="24">
        <v>30227.439999999999</v>
      </c>
      <c r="K30" s="19">
        <v>374</v>
      </c>
      <c r="L30" s="24">
        <v>62812.47</v>
      </c>
    </row>
    <row r="31" spans="2:12" ht="18.75" customHeight="1" x14ac:dyDescent="0.15">
      <c r="B31" s="16" t="s">
        <v>26</v>
      </c>
      <c r="C31" s="19">
        <v>183</v>
      </c>
      <c r="D31" s="24">
        <v>27563.75</v>
      </c>
      <c r="E31" s="19">
        <v>13</v>
      </c>
      <c r="F31" s="24">
        <v>3798.17</v>
      </c>
      <c r="G31" s="19">
        <v>15</v>
      </c>
      <c r="H31" s="24">
        <v>2985.73</v>
      </c>
      <c r="I31" s="19">
        <v>130</v>
      </c>
      <c r="J31" s="24">
        <v>43131.11</v>
      </c>
      <c r="K31" s="19">
        <f>SUM(C31,E31,G31,I31)</f>
        <v>341</v>
      </c>
      <c r="L31" s="24">
        <f>SUM(D31,F31,H31,J31)</f>
        <v>77478.760000000009</v>
      </c>
    </row>
    <row r="32" spans="2:12" ht="18.75" customHeight="1" x14ac:dyDescent="0.15">
      <c r="B32" s="16" t="s">
        <v>27</v>
      </c>
      <c r="C32" s="19">
        <v>180</v>
      </c>
      <c r="D32" s="24">
        <v>22504.560000000001</v>
      </c>
      <c r="E32" s="19">
        <v>27</v>
      </c>
      <c r="F32" s="24">
        <v>19140.57</v>
      </c>
      <c r="G32" s="19">
        <v>16</v>
      </c>
      <c r="H32" s="24">
        <v>3234.72</v>
      </c>
      <c r="I32" s="19">
        <v>80</v>
      </c>
      <c r="J32" s="24">
        <v>226710.05</v>
      </c>
      <c r="K32" s="19">
        <v>303</v>
      </c>
      <c r="L32" s="24">
        <v>271589.90000000002</v>
      </c>
    </row>
    <row r="33" spans="2:14" ht="18.75" customHeight="1" x14ac:dyDescent="0.15">
      <c r="B33" s="17" t="s">
        <v>28</v>
      </c>
      <c r="C33" s="20">
        <v>127</v>
      </c>
      <c r="D33" s="25">
        <v>16337.4</v>
      </c>
      <c r="E33" s="20">
        <v>33</v>
      </c>
      <c r="F33" s="25">
        <v>10044.42</v>
      </c>
      <c r="G33" s="20">
        <v>9</v>
      </c>
      <c r="H33" s="25">
        <v>1496.05</v>
      </c>
      <c r="I33" s="20">
        <v>62</v>
      </c>
      <c r="J33" s="25">
        <v>12002.92</v>
      </c>
      <c r="K33" s="20">
        <f t="shared" ref="K33:L38" si="11">C33+E33+G33+I33</f>
        <v>231</v>
      </c>
      <c r="L33" s="25">
        <f t="shared" si="11"/>
        <v>39880.79</v>
      </c>
    </row>
    <row r="34" spans="2:14" ht="18.75" customHeight="1" x14ac:dyDescent="0.15">
      <c r="B34" s="16" t="s">
        <v>29</v>
      </c>
      <c r="C34" s="19">
        <v>119</v>
      </c>
      <c r="D34" s="24">
        <v>14802.1</v>
      </c>
      <c r="E34" s="19">
        <v>15</v>
      </c>
      <c r="F34" s="24">
        <v>3809.84</v>
      </c>
      <c r="G34" s="19">
        <v>4</v>
      </c>
      <c r="H34" s="24">
        <v>576.04</v>
      </c>
      <c r="I34" s="19">
        <v>40</v>
      </c>
      <c r="J34" s="24">
        <v>13567.59</v>
      </c>
      <c r="K34" s="19">
        <f t="shared" si="11"/>
        <v>178</v>
      </c>
      <c r="L34" s="24">
        <f t="shared" si="11"/>
        <v>32755.570000000003</v>
      </c>
    </row>
    <row r="35" spans="2:14" ht="18.75" customHeight="1" x14ac:dyDescent="0.15">
      <c r="B35" s="16">
        <v>22</v>
      </c>
      <c r="C35" s="19">
        <v>131</v>
      </c>
      <c r="D35" s="24">
        <v>18013.810000000001</v>
      </c>
      <c r="E35" s="19">
        <v>6</v>
      </c>
      <c r="F35" s="24">
        <v>1319.78</v>
      </c>
      <c r="G35" s="19">
        <v>6</v>
      </c>
      <c r="H35" s="24">
        <v>1077.7</v>
      </c>
      <c r="I35" s="19">
        <v>53</v>
      </c>
      <c r="J35" s="24">
        <v>4577.8500000000004</v>
      </c>
      <c r="K35" s="19">
        <f t="shared" si="11"/>
        <v>196</v>
      </c>
      <c r="L35" s="24">
        <f t="shared" si="11"/>
        <v>24989.14</v>
      </c>
    </row>
    <row r="36" spans="2:14" ht="18.75" customHeight="1" x14ac:dyDescent="0.15">
      <c r="B36" s="16">
        <v>23</v>
      </c>
      <c r="C36" s="19">
        <v>141</v>
      </c>
      <c r="D36" s="24">
        <v>19381.41</v>
      </c>
      <c r="E36" s="19">
        <v>8</v>
      </c>
      <c r="F36" s="24">
        <v>3049.34</v>
      </c>
      <c r="G36" s="19">
        <v>6</v>
      </c>
      <c r="H36" s="24">
        <v>897.02</v>
      </c>
      <c r="I36" s="19">
        <v>73</v>
      </c>
      <c r="J36" s="24">
        <v>63074.91</v>
      </c>
      <c r="K36" s="19">
        <f t="shared" si="11"/>
        <v>228</v>
      </c>
      <c r="L36" s="24">
        <f t="shared" si="11"/>
        <v>86402.680000000008</v>
      </c>
    </row>
    <row r="37" spans="2:14" ht="18.75" customHeight="1" x14ac:dyDescent="0.15">
      <c r="B37" s="16">
        <v>24</v>
      </c>
      <c r="C37" s="19">
        <v>158</v>
      </c>
      <c r="D37" s="24">
        <v>19634.27</v>
      </c>
      <c r="E37" s="19">
        <v>21</v>
      </c>
      <c r="F37" s="24">
        <v>5591.22</v>
      </c>
      <c r="G37" s="19">
        <v>4</v>
      </c>
      <c r="H37" s="24">
        <v>582.83000000000004</v>
      </c>
      <c r="I37" s="19">
        <v>80</v>
      </c>
      <c r="J37" s="24">
        <v>47235.66</v>
      </c>
      <c r="K37" s="19">
        <f t="shared" si="11"/>
        <v>263</v>
      </c>
      <c r="L37" s="24">
        <f t="shared" si="11"/>
        <v>73043.98000000001</v>
      </c>
    </row>
    <row r="38" spans="2:14" ht="18.75" customHeight="1" x14ac:dyDescent="0.15">
      <c r="B38" s="16">
        <v>25</v>
      </c>
      <c r="C38" s="19">
        <v>168</v>
      </c>
      <c r="D38" s="24">
        <v>23884.159999999996</v>
      </c>
      <c r="E38" s="19">
        <v>9</v>
      </c>
      <c r="F38" s="24">
        <v>2311.0500000000002</v>
      </c>
      <c r="G38" s="19">
        <v>8</v>
      </c>
      <c r="H38" s="24">
        <v>1263.69</v>
      </c>
      <c r="I38" s="19">
        <v>63</v>
      </c>
      <c r="J38" s="24">
        <v>4552.87</v>
      </c>
      <c r="K38" s="19">
        <f t="shared" si="11"/>
        <v>248</v>
      </c>
      <c r="L38" s="24">
        <f t="shared" si="11"/>
        <v>32011.769999999993</v>
      </c>
    </row>
    <row r="39" spans="2:14" ht="18.75" customHeight="1" x14ac:dyDescent="0.15">
      <c r="B39" s="16">
        <v>26</v>
      </c>
      <c r="C39" s="19">
        <v>159</v>
      </c>
      <c r="D39" s="24">
        <v>20397.809999999994</v>
      </c>
      <c r="E39" s="19">
        <v>32</v>
      </c>
      <c r="F39" s="24">
        <v>11460.630000000001</v>
      </c>
      <c r="G39" s="19">
        <v>4</v>
      </c>
      <c r="H39" s="24">
        <v>910.68999999999994</v>
      </c>
      <c r="I39" s="19">
        <v>90</v>
      </c>
      <c r="J39" s="24">
        <v>35523.699999999997</v>
      </c>
      <c r="K39" s="19">
        <v>285</v>
      </c>
      <c r="L39" s="24">
        <v>68292.829999999987</v>
      </c>
    </row>
    <row r="40" spans="2:14" ht="18.75" customHeight="1" x14ac:dyDescent="0.15">
      <c r="B40" s="16">
        <v>27</v>
      </c>
      <c r="C40" s="21">
        <v>154</v>
      </c>
      <c r="D40" s="26">
        <v>21395.26</v>
      </c>
      <c r="E40" s="21">
        <v>28</v>
      </c>
      <c r="F40" s="26">
        <v>6503.26</v>
      </c>
      <c r="G40" s="21">
        <v>5</v>
      </c>
      <c r="H40" s="26">
        <v>705.36</v>
      </c>
      <c r="I40" s="21">
        <v>62</v>
      </c>
      <c r="J40" s="26">
        <v>20442.259999999998</v>
      </c>
      <c r="K40" s="21">
        <v>249</v>
      </c>
      <c r="L40" s="26">
        <v>49046.14</v>
      </c>
      <c r="M40" s="5"/>
      <c r="N40" s="10"/>
    </row>
    <row r="41" spans="2:14" ht="18.75" customHeight="1" x14ac:dyDescent="0.15">
      <c r="B41" s="16">
        <v>28</v>
      </c>
      <c r="C41" s="22">
        <v>182</v>
      </c>
      <c r="D41" s="26">
        <v>24039.81</v>
      </c>
      <c r="E41" s="21">
        <v>17</v>
      </c>
      <c r="F41" s="26">
        <v>4177.45</v>
      </c>
      <c r="G41" s="21">
        <v>3</v>
      </c>
      <c r="H41" s="26">
        <v>322.32</v>
      </c>
      <c r="I41" s="21">
        <v>77</v>
      </c>
      <c r="J41" s="26">
        <v>24545.13</v>
      </c>
      <c r="K41" s="21">
        <v>279</v>
      </c>
      <c r="L41" s="26">
        <v>53084.710000000006</v>
      </c>
      <c r="M41" s="5"/>
      <c r="N41" s="10"/>
    </row>
    <row r="42" spans="2:14" ht="18.75" customHeight="1" x14ac:dyDescent="0.15">
      <c r="B42" s="16">
        <v>29</v>
      </c>
      <c r="C42" s="22">
        <v>150</v>
      </c>
      <c r="D42" s="26">
        <v>19155.18</v>
      </c>
      <c r="E42" s="21">
        <v>14</v>
      </c>
      <c r="F42" s="26">
        <v>3116.71</v>
      </c>
      <c r="G42" s="21">
        <v>3</v>
      </c>
      <c r="H42" s="26">
        <v>589.91</v>
      </c>
      <c r="I42" s="21">
        <v>74</v>
      </c>
      <c r="J42" s="26">
        <v>27832.85</v>
      </c>
      <c r="K42" s="21">
        <v>241</v>
      </c>
      <c r="L42" s="26">
        <v>50694.65</v>
      </c>
      <c r="M42" s="5"/>
      <c r="N42" s="10"/>
    </row>
    <row r="43" spans="2:14" ht="18.75" customHeight="1" x14ac:dyDescent="0.15">
      <c r="B43" s="17">
        <v>30</v>
      </c>
      <c r="C43" s="20">
        <v>202</v>
      </c>
      <c r="D43" s="25">
        <v>26073.62</v>
      </c>
      <c r="E43" s="20">
        <v>14</v>
      </c>
      <c r="F43" s="25">
        <v>3166.59</v>
      </c>
      <c r="G43" s="20">
        <v>2</v>
      </c>
      <c r="H43" s="25">
        <v>321.54000000000002</v>
      </c>
      <c r="I43" s="20">
        <v>67</v>
      </c>
      <c r="J43" s="25">
        <v>16896.95</v>
      </c>
      <c r="K43" s="20">
        <v>285</v>
      </c>
      <c r="L43" s="25">
        <v>46458.7</v>
      </c>
      <c r="M43" s="5"/>
      <c r="N43" s="10"/>
    </row>
    <row r="44" spans="2:14" ht="18.75" customHeight="1" x14ac:dyDescent="0.15">
      <c r="B44" s="16" t="s">
        <v>30</v>
      </c>
      <c r="C44" s="22">
        <v>219</v>
      </c>
      <c r="D44" s="26">
        <v>24720.38</v>
      </c>
      <c r="E44" s="21">
        <v>6</v>
      </c>
      <c r="F44" s="26">
        <v>1850.89</v>
      </c>
      <c r="G44" s="21">
        <v>2</v>
      </c>
      <c r="H44" s="26">
        <v>268.55</v>
      </c>
      <c r="I44" s="21">
        <v>38</v>
      </c>
      <c r="J44" s="26">
        <v>19420.669999999998</v>
      </c>
      <c r="K44" s="21">
        <v>265</v>
      </c>
      <c r="L44" s="26">
        <v>46260.49</v>
      </c>
      <c r="M44" s="5"/>
      <c r="N44" s="10"/>
    </row>
    <row r="45" spans="2:14" ht="18.75" customHeight="1" x14ac:dyDescent="0.15">
      <c r="B45" s="31" t="s">
        <v>31</v>
      </c>
      <c r="C45" s="35">
        <v>201</v>
      </c>
      <c r="D45" s="36">
        <v>22312.95</v>
      </c>
      <c r="E45" s="37">
        <v>8</v>
      </c>
      <c r="F45" s="36">
        <v>1889.62</v>
      </c>
      <c r="G45" s="37">
        <v>1</v>
      </c>
      <c r="H45" s="36">
        <v>79.489999999999995</v>
      </c>
      <c r="I45" s="37">
        <v>26</v>
      </c>
      <c r="J45" s="36">
        <v>16052.09</v>
      </c>
      <c r="K45" s="37">
        <v>236</v>
      </c>
      <c r="L45" s="36">
        <v>40334.15</v>
      </c>
    </row>
    <row r="46" spans="2:14" ht="18.75" customHeight="1" x14ac:dyDescent="0.15">
      <c r="B46" s="31" t="s">
        <v>32</v>
      </c>
      <c r="C46" s="35">
        <v>213</v>
      </c>
      <c r="D46" s="36">
        <v>24557.52</v>
      </c>
      <c r="E46" s="37">
        <v>5</v>
      </c>
      <c r="F46" s="36">
        <v>1616.46</v>
      </c>
      <c r="G46" s="37">
        <v>1</v>
      </c>
      <c r="H46" s="36">
        <v>76.430000000000007</v>
      </c>
      <c r="I46" s="37">
        <v>40</v>
      </c>
      <c r="J46" s="36">
        <v>6180.67</v>
      </c>
      <c r="K46" s="37">
        <v>259</v>
      </c>
      <c r="L46" s="36">
        <v>32431.08</v>
      </c>
    </row>
    <row r="47" spans="2:14" ht="12" customHeight="1" x14ac:dyDescent="0.15">
      <c r="E47" s="5"/>
      <c r="F47" s="6"/>
      <c r="G47" s="5"/>
      <c r="H47" s="6"/>
      <c r="I47" s="5"/>
      <c r="J47" s="6"/>
    </row>
    <row r="48" spans="2:14" s="12" customFormat="1" x14ac:dyDescent="0.15">
      <c r="B48" s="39" t="s">
        <v>17</v>
      </c>
      <c r="C48" s="39"/>
      <c r="D48" s="39"/>
      <c r="E48" s="39"/>
      <c r="F48" s="39"/>
      <c r="G48" s="39"/>
      <c r="H48" s="39"/>
      <c r="I48" s="39"/>
      <c r="J48" s="39"/>
      <c r="K48" s="40" t="s">
        <v>0</v>
      </c>
      <c r="L48" s="40"/>
    </row>
    <row r="49" spans="2:12" ht="6.75" customHeight="1" x14ac:dyDescent="0.15">
      <c r="K49" s="7"/>
      <c r="L49" s="7"/>
    </row>
    <row r="50" spans="2:12" ht="18.75" customHeight="1" x14ac:dyDescent="0.15">
      <c r="B50" s="41" t="s">
        <v>1</v>
      </c>
      <c r="C50" s="42" t="s">
        <v>2</v>
      </c>
      <c r="D50" s="43"/>
      <c r="E50" s="42" t="s">
        <v>3</v>
      </c>
      <c r="F50" s="43"/>
      <c r="G50" s="42" t="s">
        <v>4</v>
      </c>
      <c r="H50" s="43"/>
      <c r="I50" s="42" t="s">
        <v>5</v>
      </c>
      <c r="J50" s="43"/>
      <c r="K50" s="42" t="s">
        <v>6</v>
      </c>
      <c r="L50" s="43"/>
    </row>
    <row r="51" spans="2:12" ht="18.75" customHeight="1" x14ac:dyDescent="0.15">
      <c r="B51" s="41"/>
      <c r="C51" s="18" t="s">
        <v>7</v>
      </c>
      <c r="D51" s="23" t="s">
        <v>8</v>
      </c>
      <c r="E51" s="18" t="s">
        <v>7</v>
      </c>
      <c r="F51" s="23" t="s">
        <v>8</v>
      </c>
      <c r="G51" s="18" t="s">
        <v>7</v>
      </c>
      <c r="H51" s="23" t="s">
        <v>8</v>
      </c>
      <c r="I51" s="18" t="s">
        <v>7</v>
      </c>
      <c r="J51" s="23" t="s">
        <v>8</v>
      </c>
      <c r="K51" s="18" t="s">
        <v>7</v>
      </c>
      <c r="L51" s="23" t="s">
        <v>8</v>
      </c>
    </row>
    <row r="52" spans="2:12" ht="18.75" customHeight="1" x14ac:dyDescent="0.15">
      <c r="B52" s="15" t="s">
        <v>9</v>
      </c>
      <c r="C52" s="19">
        <v>26</v>
      </c>
      <c r="D52" s="24">
        <v>3175.64</v>
      </c>
      <c r="E52" s="19">
        <v>1</v>
      </c>
      <c r="F52" s="24">
        <v>339.52</v>
      </c>
      <c r="G52" s="19">
        <v>0</v>
      </c>
      <c r="H52" s="24">
        <v>0</v>
      </c>
      <c r="I52" s="19">
        <v>15</v>
      </c>
      <c r="J52" s="24">
        <v>3171.72</v>
      </c>
      <c r="K52" s="19">
        <v>42</v>
      </c>
      <c r="L52" s="24">
        <v>6686.88</v>
      </c>
    </row>
    <row r="53" spans="2:12" ht="18.75" customHeight="1" x14ac:dyDescent="0.15">
      <c r="B53" s="16" t="s">
        <v>26</v>
      </c>
      <c r="C53" s="19">
        <v>33</v>
      </c>
      <c r="D53" s="24">
        <v>4610.8100000000004</v>
      </c>
      <c r="E53" s="19">
        <v>0</v>
      </c>
      <c r="F53" s="24">
        <v>0</v>
      </c>
      <c r="G53" s="19">
        <v>0</v>
      </c>
      <c r="H53" s="24">
        <v>0</v>
      </c>
      <c r="I53" s="19">
        <v>15</v>
      </c>
      <c r="J53" s="24">
        <v>3141.46</v>
      </c>
      <c r="K53" s="19">
        <v>48</v>
      </c>
      <c r="L53" s="24">
        <f>SUM(D53,F53,H53,J53)</f>
        <v>7752.27</v>
      </c>
    </row>
    <row r="54" spans="2:12" ht="18.75" customHeight="1" x14ac:dyDescent="0.15">
      <c r="B54" s="16" t="s">
        <v>27</v>
      </c>
      <c r="C54" s="19">
        <v>37</v>
      </c>
      <c r="D54" s="24">
        <v>4990.96</v>
      </c>
      <c r="E54" s="19">
        <v>2</v>
      </c>
      <c r="F54" s="24">
        <v>451.44</v>
      </c>
      <c r="G54" s="19">
        <v>2</v>
      </c>
      <c r="H54" s="24">
        <v>295.68</v>
      </c>
      <c r="I54" s="19">
        <v>10</v>
      </c>
      <c r="J54" s="24">
        <v>3463.69</v>
      </c>
      <c r="K54" s="19">
        <v>51</v>
      </c>
      <c r="L54" s="24">
        <v>9201.77</v>
      </c>
    </row>
    <row r="55" spans="2:12" ht="18.75" customHeight="1" x14ac:dyDescent="0.15">
      <c r="B55" s="17" t="s">
        <v>28</v>
      </c>
      <c r="C55" s="20">
        <v>26</v>
      </c>
      <c r="D55" s="25">
        <v>3463.93</v>
      </c>
      <c r="E55" s="20">
        <v>0</v>
      </c>
      <c r="F55" s="25">
        <v>0</v>
      </c>
      <c r="G55" s="20">
        <v>0</v>
      </c>
      <c r="H55" s="25">
        <v>0</v>
      </c>
      <c r="I55" s="20">
        <v>9</v>
      </c>
      <c r="J55" s="25">
        <v>1019.38</v>
      </c>
      <c r="K55" s="20">
        <v>35</v>
      </c>
      <c r="L55" s="25">
        <v>4483.3100000000004</v>
      </c>
    </row>
    <row r="56" spans="2:12" ht="18.75" customHeight="1" x14ac:dyDescent="0.15">
      <c r="B56" s="16" t="s">
        <v>29</v>
      </c>
      <c r="C56" s="19">
        <v>26</v>
      </c>
      <c r="D56" s="24">
        <v>4187.97</v>
      </c>
      <c r="E56" s="19">
        <v>0</v>
      </c>
      <c r="F56" s="24">
        <v>0</v>
      </c>
      <c r="G56" s="19">
        <v>0</v>
      </c>
      <c r="H56" s="24">
        <v>0</v>
      </c>
      <c r="I56" s="19">
        <v>7</v>
      </c>
      <c r="J56" s="24">
        <v>687.36</v>
      </c>
      <c r="K56" s="19">
        <f t="shared" ref="K56:L60" si="12">C56+E56+G56+I56</f>
        <v>33</v>
      </c>
      <c r="L56" s="24">
        <f t="shared" si="12"/>
        <v>4875.33</v>
      </c>
    </row>
    <row r="57" spans="2:12" ht="18.75" customHeight="1" x14ac:dyDescent="0.15">
      <c r="B57" s="16">
        <v>22</v>
      </c>
      <c r="C57" s="19">
        <v>16</v>
      </c>
      <c r="D57" s="24">
        <v>2614.17</v>
      </c>
      <c r="E57" s="19">
        <v>0</v>
      </c>
      <c r="F57" s="24">
        <v>0</v>
      </c>
      <c r="G57" s="19">
        <v>0</v>
      </c>
      <c r="H57" s="24">
        <v>0</v>
      </c>
      <c r="I57" s="19">
        <v>7</v>
      </c>
      <c r="J57" s="24">
        <v>429.22</v>
      </c>
      <c r="K57" s="19">
        <f t="shared" si="12"/>
        <v>23</v>
      </c>
      <c r="L57" s="24">
        <f t="shared" si="12"/>
        <v>3043.3900000000003</v>
      </c>
    </row>
    <row r="58" spans="2:12" ht="18.75" customHeight="1" x14ac:dyDescent="0.15">
      <c r="B58" s="16">
        <v>23</v>
      </c>
      <c r="C58" s="19">
        <v>14</v>
      </c>
      <c r="D58" s="24">
        <v>2150.62</v>
      </c>
      <c r="E58" s="19">
        <v>0</v>
      </c>
      <c r="F58" s="24">
        <v>0</v>
      </c>
      <c r="G58" s="19">
        <v>0</v>
      </c>
      <c r="H58" s="24">
        <v>0</v>
      </c>
      <c r="I58" s="19">
        <v>10</v>
      </c>
      <c r="J58" s="24">
        <v>849.59</v>
      </c>
      <c r="K58" s="19">
        <f t="shared" si="12"/>
        <v>24</v>
      </c>
      <c r="L58" s="24">
        <f t="shared" si="12"/>
        <v>3000.21</v>
      </c>
    </row>
    <row r="59" spans="2:12" ht="18.75" customHeight="1" x14ac:dyDescent="0.15">
      <c r="B59" s="16">
        <v>24</v>
      </c>
      <c r="C59" s="19">
        <v>11</v>
      </c>
      <c r="D59" s="24">
        <v>1332.85</v>
      </c>
      <c r="E59" s="19">
        <v>1</v>
      </c>
      <c r="F59" s="24">
        <v>148.72999999999999</v>
      </c>
      <c r="G59" s="19">
        <v>0</v>
      </c>
      <c r="H59" s="24">
        <v>0</v>
      </c>
      <c r="I59" s="19">
        <v>9</v>
      </c>
      <c r="J59" s="24">
        <v>568.29999999999995</v>
      </c>
      <c r="K59" s="19">
        <f t="shared" si="12"/>
        <v>21</v>
      </c>
      <c r="L59" s="24">
        <f t="shared" si="12"/>
        <v>2049.88</v>
      </c>
    </row>
    <row r="60" spans="2:12" ht="18.75" customHeight="1" x14ac:dyDescent="0.15">
      <c r="B60" s="16">
        <v>25</v>
      </c>
      <c r="C60" s="19">
        <v>20</v>
      </c>
      <c r="D60" s="24">
        <v>2697.05</v>
      </c>
      <c r="E60" s="19">
        <v>0</v>
      </c>
      <c r="F60" s="24">
        <v>0</v>
      </c>
      <c r="G60" s="19">
        <v>0</v>
      </c>
      <c r="H60" s="24">
        <v>0</v>
      </c>
      <c r="I60" s="19">
        <v>14</v>
      </c>
      <c r="J60" s="24">
        <v>508.34</v>
      </c>
      <c r="K60" s="19">
        <f t="shared" si="12"/>
        <v>34</v>
      </c>
      <c r="L60" s="24">
        <f t="shared" si="12"/>
        <v>3205.3900000000003</v>
      </c>
    </row>
    <row r="61" spans="2:12" ht="18.75" customHeight="1" x14ac:dyDescent="0.15">
      <c r="B61" s="16">
        <v>26</v>
      </c>
      <c r="C61" s="19">
        <v>16</v>
      </c>
      <c r="D61" s="24">
        <v>2264.92</v>
      </c>
      <c r="E61" s="19">
        <v>0</v>
      </c>
      <c r="F61" s="24">
        <v>0</v>
      </c>
      <c r="G61" s="19">
        <v>0</v>
      </c>
      <c r="H61" s="24">
        <v>0</v>
      </c>
      <c r="I61" s="19">
        <v>9</v>
      </c>
      <c r="J61" s="24">
        <v>1036.2299999999998</v>
      </c>
      <c r="K61" s="19">
        <v>25</v>
      </c>
      <c r="L61" s="24">
        <v>3301.1499999999996</v>
      </c>
    </row>
    <row r="62" spans="2:12" ht="18.75" customHeight="1" x14ac:dyDescent="0.15">
      <c r="B62" s="16">
        <v>27</v>
      </c>
      <c r="C62" s="21">
        <v>14</v>
      </c>
      <c r="D62" s="26">
        <v>1788.5</v>
      </c>
      <c r="E62" s="21">
        <v>0</v>
      </c>
      <c r="F62" s="26">
        <v>0</v>
      </c>
      <c r="G62" s="21">
        <v>0</v>
      </c>
      <c r="H62" s="26">
        <v>0</v>
      </c>
      <c r="I62" s="21">
        <v>6</v>
      </c>
      <c r="J62" s="26">
        <v>1449.04</v>
      </c>
      <c r="K62" s="21">
        <v>20</v>
      </c>
      <c r="L62" s="26">
        <v>3237.54</v>
      </c>
    </row>
    <row r="63" spans="2:12" ht="18.75" customHeight="1" x14ac:dyDescent="0.15">
      <c r="B63" s="16">
        <v>28</v>
      </c>
      <c r="C63" s="22">
        <v>13</v>
      </c>
      <c r="D63" s="26">
        <v>2034.25</v>
      </c>
      <c r="E63" s="21">
        <v>0</v>
      </c>
      <c r="F63" s="26">
        <v>0</v>
      </c>
      <c r="G63" s="21">
        <v>1</v>
      </c>
      <c r="H63" s="26">
        <v>257.82</v>
      </c>
      <c r="I63" s="21">
        <v>13</v>
      </c>
      <c r="J63" s="26">
        <v>1845.18</v>
      </c>
      <c r="K63" s="21">
        <v>27</v>
      </c>
      <c r="L63" s="26">
        <v>4137.25</v>
      </c>
    </row>
    <row r="64" spans="2:12" ht="18.75" customHeight="1" x14ac:dyDescent="0.15">
      <c r="B64" s="16">
        <v>29</v>
      </c>
      <c r="C64" s="22">
        <v>19</v>
      </c>
      <c r="D64" s="26">
        <v>2540.4499999999998</v>
      </c>
      <c r="E64" s="21">
        <v>0</v>
      </c>
      <c r="F64" s="26">
        <v>0</v>
      </c>
      <c r="G64" s="21">
        <v>0</v>
      </c>
      <c r="H64" s="26">
        <v>0</v>
      </c>
      <c r="I64" s="21">
        <v>5</v>
      </c>
      <c r="J64" s="26">
        <v>3097.97</v>
      </c>
      <c r="K64" s="21">
        <v>24</v>
      </c>
      <c r="L64" s="26">
        <v>5638.42</v>
      </c>
    </row>
    <row r="65" spans="2:12" ht="18.75" customHeight="1" x14ac:dyDescent="0.15">
      <c r="B65" s="17">
        <v>30</v>
      </c>
      <c r="C65" s="20">
        <v>16</v>
      </c>
      <c r="D65" s="25">
        <v>2246.96</v>
      </c>
      <c r="E65" s="20">
        <v>0</v>
      </c>
      <c r="F65" s="25">
        <v>0</v>
      </c>
      <c r="G65" s="20">
        <v>1</v>
      </c>
      <c r="H65" s="25">
        <v>20.29</v>
      </c>
      <c r="I65" s="20">
        <v>8</v>
      </c>
      <c r="J65" s="25">
        <v>1264</v>
      </c>
      <c r="K65" s="20">
        <v>25</v>
      </c>
      <c r="L65" s="25">
        <v>3531.25</v>
      </c>
    </row>
    <row r="66" spans="2:12" ht="18.75" customHeight="1" x14ac:dyDescent="0.15">
      <c r="B66" s="16" t="s">
        <v>30</v>
      </c>
      <c r="C66" s="22">
        <v>16</v>
      </c>
      <c r="D66" s="26">
        <v>1961.36</v>
      </c>
      <c r="E66" s="21">
        <v>0</v>
      </c>
      <c r="F66" s="26">
        <v>0</v>
      </c>
      <c r="G66" s="21">
        <v>1</v>
      </c>
      <c r="H66" s="26">
        <v>35.869999999999997</v>
      </c>
      <c r="I66" s="21">
        <v>4</v>
      </c>
      <c r="J66" s="26">
        <v>1175.95</v>
      </c>
      <c r="K66" s="21">
        <v>21</v>
      </c>
      <c r="L66" s="26">
        <v>3173.18</v>
      </c>
    </row>
    <row r="67" spans="2:12" ht="18.75" customHeight="1" x14ac:dyDescent="0.15">
      <c r="B67" s="31" t="s">
        <v>31</v>
      </c>
      <c r="C67" s="35">
        <v>18</v>
      </c>
      <c r="D67" s="36">
        <v>2161.29</v>
      </c>
      <c r="E67" s="37">
        <v>0</v>
      </c>
      <c r="F67" s="36">
        <v>0</v>
      </c>
      <c r="G67" s="37">
        <v>0</v>
      </c>
      <c r="H67" s="36">
        <v>0</v>
      </c>
      <c r="I67" s="37">
        <v>6</v>
      </c>
      <c r="J67" s="36">
        <v>1052.57</v>
      </c>
      <c r="K67" s="37">
        <v>24</v>
      </c>
      <c r="L67" s="36">
        <v>3213.86</v>
      </c>
    </row>
    <row r="68" spans="2:12" ht="18.75" customHeight="1" x14ac:dyDescent="0.15">
      <c r="B68" s="31" t="s">
        <v>32</v>
      </c>
      <c r="C68" s="35">
        <v>19</v>
      </c>
      <c r="D68" s="36">
        <v>2044.49</v>
      </c>
      <c r="E68" s="37">
        <v>0</v>
      </c>
      <c r="F68" s="36">
        <v>0</v>
      </c>
      <c r="G68" s="37">
        <v>0</v>
      </c>
      <c r="H68" s="36">
        <v>0</v>
      </c>
      <c r="I68" s="37">
        <v>4</v>
      </c>
      <c r="J68" s="36">
        <v>6334.36</v>
      </c>
      <c r="K68" s="37">
        <v>23</v>
      </c>
      <c r="L68" s="36">
        <v>8378.85</v>
      </c>
    </row>
    <row r="69" spans="2:12" ht="12" customHeight="1" x14ac:dyDescent="0.15">
      <c r="C69" s="5"/>
      <c r="D69" s="6"/>
      <c r="E69" s="5"/>
      <c r="F69" s="6"/>
      <c r="G69" s="5"/>
      <c r="H69" s="6"/>
      <c r="I69" s="5"/>
      <c r="J69" s="6"/>
    </row>
    <row r="70" spans="2:12" s="12" customFormat="1" x14ac:dyDescent="0.15">
      <c r="B70" s="39" t="s">
        <v>18</v>
      </c>
      <c r="C70" s="39"/>
      <c r="D70" s="39"/>
      <c r="E70" s="39"/>
      <c r="F70" s="39"/>
      <c r="G70" s="39"/>
      <c r="H70" s="39"/>
      <c r="I70" s="39"/>
      <c r="J70" s="39"/>
      <c r="K70" s="40" t="s">
        <v>0</v>
      </c>
      <c r="L70" s="40"/>
    </row>
    <row r="71" spans="2:12" ht="6.75" customHeight="1" x14ac:dyDescent="0.15">
      <c r="K71" s="7"/>
      <c r="L71" s="7"/>
    </row>
    <row r="72" spans="2:12" ht="18.75" customHeight="1" x14ac:dyDescent="0.15">
      <c r="B72" s="41" t="s">
        <v>1</v>
      </c>
      <c r="C72" s="42" t="s">
        <v>2</v>
      </c>
      <c r="D72" s="43"/>
      <c r="E72" s="42" t="s">
        <v>3</v>
      </c>
      <c r="F72" s="43"/>
      <c r="G72" s="42" t="s">
        <v>4</v>
      </c>
      <c r="H72" s="43"/>
      <c r="I72" s="42" t="s">
        <v>5</v>
      </c>
      <c r="J72" s="43"/>
      <c r="K72" s="42" t="s">
        <v>6</v>
      </c>
      <c r="L72" s="43"/>
    </row>
    <row r="73" spans="2:12" ht="18.75" customHeight="1" x14ac:dyDescent="0.15">
      <c r="B73" s="41"/>
      <c r="C73" s="18" t="s">
        <v>7</v>
      </c>
      <c r="D73" s="23" t="s">
        <v>8</v>
      </c>
      <c r="E73" s="18" t="s">
        <v>7</v>
      </c>
      <c r="F73" s="23" t="s">
        <v>8</v>
      </c>
      <c r="G73" s="18" t="s">
        <v>7</v>
      </c>
      <c r="H73" s="23" t="s">
        <v>8</v>
      </c>
      <c r="I73" s="18" t="s">
        <v>7</v>
      </c>
      <c r="J73" s="23" t="s">
        <v>8</v>
      </c>
      <c r="K73" s="18" t="s">
        <v>7</v>
      </c>
      <c r="L73" s="23" t="s">
        <v>8</v>
      </c>
    </row>
    <row r="74" spans="2:12" ht="18.75" customHeight="1" x14ac:dyDescent="0.15">
      <c r="B74" s="15" t="s">
        <v>9</v>
      </c>
      <c r="C74" s="19">
        <v>33</v>
      </c>
      <c r="D74" s="24">
        <v>5137.38</v>
      </c>
      <c r="E74" s="19">
        <v>0</v>
      </c>
      <c r="F74" s="24">
        <v>0</v>
      </c>
      <c r="G74" s="19">
        <v>2</v>
      </c>
      <c r="H74" s="24">
        <v>320.70999999999998</v>
      </c>
      <c r="I74" s="19">
        <v>25</v>
      </c>
      <c r="J74" s="24">
        <v>3723.82</v>
      </c>
      <c r="K74" s="19">
        <v>60</v>
      </c>
      <c r="L74" s="24">
        <v>9181.91</v>
      </c>
    </row>
    <row r="75" spans="2:12" ht="18.75" customHeight="1" x14ac:dyDescent="0.15">
      <c r="B75" s="16" t="s">
        <v>26</v>
      </c>
      <c r="C75" s="19">
        <v>37</v>
      </c>
      <c r="D75" s="24">
        <v>7203.82</v>
      </c>
      <c r="E75" s="19">
        <v>0</v>
      </c>
      <c r="F75" s="24">
        <v>0</v>
      </c>
      <c r="G75" s="19">
        <v>8</v>
      </c>
      <c r="H75" s="24">
        <v>2206.5700000000002</v>
      </c>
      <c r="I75" s="19">
        <v>20</v>
      </c>
      <c r="J75" s="24">
        <v>2901.42</v>
      </c>
      <c r="K75" s="19">
        <f>SUM(C75,G75,I75)</f>
        <v>65</v>
      </c>
      <c r="L75" s="24">
        <f>SUM(D75,H75,J75)</f>
        <v>12311.81</v>
      </c>
    </row>
    <row r="76" spans="2:12" ht="18.75" customHeight="1" x14ac:dyDescent="0.15">
      <c r="B76" s="16" t="s">
        <v>27</v>
      </c>
      <c r="C76" s="19">
        <v>29</v>
      </c>
      <c r="D76" s="24">
        <v>4972.72</v>
      </c>
      <c r="E76" s="19">
        <v>0</v>
      </c>
      <c r="F76" s="24">
        <v>0</v>
      </c>
      <c r="G76" s="19">
        <v>0</v>
      </c>
      <c r="H76" s="24">
        <v>0</v>
      </c>
      <c r="I76" s="19">
        <v>17</v>
      </c>
      <c r="J76" s="24">
        <v>2350.42</v>
      </c>
      <c r="K76" s="19">
        <v>46</v>
      </c>
      <c r="L76" s="24">
        <v>7323.14</v>
      </c>
    </row>
    <row r="77" spans="2:12" ht="18.75" customHeight="1" x14ac:dyDescent="0.15">
      <c r="B77" s="17" t="s">
        <v>28</v>
      </c>
      <c r="C77" s="20">
        <v>15</v>
      </c>
      <c r="D77" s="25">
        <v>2257.54</v>
      </c>
      <c r="E77" s="20">
        <v>1</v>
      </c>
      <c r="F77" s="25">
        <v>240.7</v>
      </c>
      <c r="G77" s="20">
        <v>0</v>
      </c>
      <c r="H77" s="25">
        <v>0</v>
      </c>
      <c r="I77" s="20">
        <v>17</v>
      </c>
      <c r="J77" s="25">
        <v>4652.16</v>
      </c>
      <c r="K77" s="20">
        <v>33</v>
      </c>
      <c r="L77" s="25">
        <v>7150.4</v>
      </c>
    </row>
    <row r="78" spans="2:12" ht="18.75" customHeight="1" x14ac:dyDescent="0.15">
      <c r="B78" s="16" t="s">
        <v>29</v>
      </c>
      <c r="C78" s="19">
        <v>9</v>
      </c>
      <c r="D78" s="24">
        <v>1312.36</v>
      </c>
      <c r="E78" s="19">
        <v>2</v>
      </c>
      <c r="F78" s="24">
        <v>307.36</v>
      </c>
      <c r="G78" s="19">
        <v>0</v>
      </c>
      <c r="H78" s="24">
        <v>0</v>
      </c>
      <c r="I78" s="19">
        <v>13</v>
      </c>
      <c r="J78" s="24">
        <v>3297.91</v>
      </c>
      <c r="K78" s="19">
        <f t="shared" ref="K78:L82" si="13">C78+E78+G78+I78</f>
        <v>24</v>
      </c>
      <c r="L78" s="24">
        <f t="shared" si="13"/>
        <v>4917.6299999999992</v>
      </c>
    </row>
    <row r="79" spans="2:12" ht="18.75" customHeight="1" x14ac:dyDescent="0.15">
      <c r="B79" s="16">
        <v>22</v>
      </c>
      <c r="C79" s="19">
        <v>16</v>
      </c>
      <c r="D79" s="24">
        <v>2136.94</v>
      </c>
      <c r="E79" s="19">
        <v>0</v>
      </c>
      <c r="F79" s="24">
        <v>0</v>
      </c>
      <c r="G79" s="19">
        <v>0</v>
      </c>
      <c r="H79" s="24">
        <v>0</v>
      </c>
      <c r="I79" s="19">
        <v>10</v>
      </c>
      <c r="J79" s="24">
        <v>1013.39</v>
      </c>
      <c r="K79" s="19">
        <f t="shared" si="13"/>
        <v>26</v>
      </c>
      <c r="L79" s="24">
        <f t="shared" si="13"/>
        <v>3150.33</v>
      </c>
    </row>
    <row r="80" spans="2:12" ht="18.75" customHeight="1" x14ac:dyDescent="0.15">
      <c r="B80" s="16">
        <v>23</v>
      </c>
      <c r="C80" s="19">
        <v>18</v>
      </c>
      <c r="D80" s="24">
        <v>2379.21</v>
      </c>
      <c r="E80" s="19">
        <v>0</v>
      </c>
      <c r="F80" s="24">
        <v>0</v>
      </c>
      <c r="G80" s="19">
        <v>0</v>
      </c>
      <c r="H80" s="24">
        <v>0</v>
      </c>
      <c r="I80" s="19">
        <v>7</v>
      </c>
      <c r="J80" s="24">
        <v>375.69</v>
      </c>
      <c r="K80" s="19">
        <f t="shared" si="13"/>
        <v>25</v>
      </c>
      <c r="L80" s="24">
        <f t="shared" si="13"/>
        <v>2754.9</v>
      </c>
    </row>
    <row r="81" spans="2:12" ht="18.75" customHeight="1" x14ac:dyDescent="0.15">
      <c r="B81" s="16">
        <v>24</v>
      </c>
      <c r="C81" s="19">
        <v>18</v>
      </c>
      <c r="D81" s="24">
        <v>2087.6</v>
      </c>
      <c r="E81" s="19">
        <v>0</v>
      </c>
      <c r="F81" s="24">
        <v>0</v>
      </c>
      <c r="G81" s="19">
        <v>2</v>
      </c>
      <c r="H81" s="24">
        <v>105.99</v>
      </c>
      <c r="I81" s="19">
        <v>11</v>
      </c>
      <c r="J81" s="24">
        <v>1119.24</v>
      </c>
      <c r="K81" s="19">
        <f t="shared" si="13"/>
        <v>31</v>
      </c>
      <c r="L81" s="24">
        <f t="shared" si="13"/>
        <v>3312.83</v>
      </c>
    </row>
    <row r="82" spans="2:12" ht="18.75" customHeight="1" x14ac:dyDescent="0.15">
      <c r="B82" s="16">
        <v>25</v>
      </c>
      <c r="C82" s="19">
        <v>13</v>
      </c>
      <c r="D82" s="24">
        <v>1603.2</v>
      </c>
      <c r="E82" s="19">
        <v>0</v>
      </c>
      <c r="F82" s="24">
        <v>0</v>
      </c>
      <c r="G82" s="19">
        <v>1</v>
      </c>
      <c r="H82" s="24">
        <v>115.68</v>
      </c>
      <c r="I82" s="19">
        <v>9</v>
      </c>
      <c r="J82" s="24">
        <v>761.78</v>
      </c>
      <c r="K82" s="19">
        <f t="shared" si="13"/>
        <v>23</v>
      </c>
      <c r="L82" s="24">
        <f t="shared" si="13"/>
        <v>2480.66</v>
      </c>
    </row>
    <row r="83" spans="2:12" ht="18.75" customHeight="1" x14ac:dyDescent="0.15">
      <c r="B83" s="16">
        <v>26</v>
      </c>
      <c r="C83" s="19">
        <v>16</v>
      </c>
      <c r="D83" s="24">
        <v>2000.29</v>
      </c>
      <c r="E83" s="19">
        <v>3</v>
      </c>
      <c r="F83" s="24">
        <v>444.64</v>
      </c>
      <c r="G83" s="19">
        <v>0</v>
      </c>
      <c r="H83" s="24">
        <v>0</v>
      </c>
      <c r="I83" s="19">
        <v>11</v>
      </c>
      <c r="J83" s="24">
        <v>2478.9099999999994</v>
      </c>
      <c r="K83" s="19">
        <v>30</v>
      </c>
      <c r="L83" s="24">
        <v>4923.8399999999992</v>
      </c>
    </row>
    <row r="84" spans="2:12" ht="18.75" customHeight="1" x14ac:dyDescent="0.15">
      <c r="B84" s="16">
        <v>27</v>
      </c>
      <c r="C84" s="21">
        <v>24</v>
      </c>
      <c r="D84" s="26">
        <v>3089.22</v>
      </c>
      <c r="E84" s="21">
        <v>0</v>
      </c>
      <c r="F84" s="26">
        <v>0</v>
      </c>
      <c r="G84" s="21">
        <v>0</v>
      </c>
      <c r="H84" s="26">
        <v>0</v>
      </c>
      <c r="I84" s="21">
        <v>15</v>
      </c>
      <c r="J84" s="26">
        <v>6657.76</v>
      </c>
      <c r="K84" s="21">
        <v>39</v>
      </c>
      <c r="L84" s="26">
        <v>9746.98</v>
      </c>
    </row>
    <row r="85" spans="2:12" ht="18.75" customHeight="1" x14ac:dyDescent="0.15">
      <c r="B85" s="16">
        <v>28</v>
      </c>
      <c r="C85" s="22">
        <v>15</v>
      </c>
      <c r="D85" s="26">
        <v>2018.92</v>
      </c>
      <c r="E85" s="21">
        <v>2</v>
      </c>
      <c r="F85" s="26">
        <v>304.7</v>
      </c>
      <c r="G85" s="21">
        <v>0</v>
      </c>
      <c r="H85" s="26">
        <v>0</v>
      </c>
      <c r="I85" s="21">
        <v>12</v>
      </c>
      <c r="J85" s="26">
        <v>1757.36</v>
      </c>
      <c r="K85" s="21">
        <v>29</v>
      </c>
      <c r="L85" s="26">
        <v>4080.9799999999996</v>
      </c>
    </row>
    <row r="86" spans="2:12" ht="18.75" customHeight="1" x14ac:dyDescent="0.15">
      <c r="B86" s="16">
        <v>29</v>
      </c>
      <c r="C86" s="22">
        <v>15</v>
      </c>
      <c r="D86" s="26">
        <v>1777.26</v>
      </c>
      <c r="E86" s="21">
        <v>0</v>
      </c>
      <c r="F86" s="26">
        <v>0</v>
      </c>
      <c r="G86" s="21">
        <v>0</v>
      </c>
      <c r="H86" s="26">
        <v>0</v>
      </c>
      <c r="I86" s="21">
        <v>15</v>
      </c>
      <c r="J86" s="26">
        <v>5866.85</v>
      </c>
      <c r="K86" s="21">
        <v>30</v>
      </c>
      <c r="L86" s="26">
        <v>7644.11</v>
      </c>
    </row>
    <row r="87" spans="2:12" ht="18.75" customHeight="1" x14ac:dyDescent="0.15">
      <c r="B87" s="17">
        <v>30</v>
      </c>
      <c r="C87" s="20">
        <v>15</v>
      </c>
      <c r="D87" s="25">
        <v>1958.68</v>
      </c>
      <c r="E87" s="20">
        <v>0</v>
      </c>
      <c r="F87" s="25">
        <v>0</v>
      </c>
      <c r="G87" s="20">
        <v>0</v>
      </c>
      <c r="H87" s="25">
        <v>0</v>
      </c>
      <c r="I87" s="20">
        <v>4</v>
      </c>
      <c r="J87" s="25">
        <v>264.45999999999998</v>
      </c>
      <c r="K87" s="20">
        <v>19</v>
      </c>
      <c r="L87" s="25">
        <v>2223.14</v>
      </c>
    </row>
    <row r="88" spans="2:12" ht="18.75" customHeight="1" x14ac:dyDescent="0.15">
      <c r="B88" s="16" t="s">
        <v>30</v>
      </c>
      <c r="C88" s="22">
        <v>15</v>
      </c>
      <c r="D88" s="26">
        <v>1481.59</v>
      </c>
      <c r="E88" s="21">
        <v>0</v>
      </c>
      <c r="F88" s="26">
        <v>0</v>
      </c>
      <c r="G88" s="21">
        <v>0</v>
      </c>
      <c r="H88" s="26">
        <v>0</v>
      </c>
      <c r="I88" s="21">
        <v>6</v>
      </c>
      <c r="J88" s="26">
        <v>2795.99</v>
      </c>
      <c r="K88" s="21">
        <v>21</v>
      </c>
      <c r="L88" s="26">
        <v>4277.58</v>
      </c>
    </row>
    <row r="89" spans="2:12" ht="18.75" customHeight="1" x14ac:dyDescent="0.15">
      <c r="B89" s="31" t="s">
        <v>31</v>
      </c>
      <c r="C89" s="35">
        <v>13</v>
      </c>
      <c r="D89" s="36">
        <v>1694.22</v>
      </c>
      <c r="E89" s="37">
        <v>0</v>
      </c>
      <c r="F89" s="36">
        <v>0</v>
      </c>
      <c r="G89" s="37">
        <v>1</v>
      </c>
      <c r="H89" s="36">
        <v>27.59</v>
      </c>
      <c r="I89" s="37">
        <v>4</v>
      </c>
      <c r="J89" s="36">
        <v>509.18</v>
      </c>
      <c r="K89" s="37">
        <v>18</v>
      </c>
      <c r="L89" s="36">
        <v>2230.9899999999998</v>
      </c>
    </row>
    <row r="90" spans="2:12" ht="18.75" customHeight="1" x14ac:dyDescent="0.15">
      <c r="B90" s="31" t="s">
        <v>32</v>
      </c>
      <c r="C90" s="35">
        <v>22</v>
      </c>
      <c r="D90" s="36">
        <v>2566.09</v>
      </c>
      <c r="E90" s="37">
        <v>0</v>
      </c>
      <c r="F90" s="36">
        <v>0</v>
      </c>
      <c r="G90" s="37">
        <v>0</v>
      </c>
      <c r="H90" s="36">
        <v>0</v>
      </c>
      <c r="I90" s="37">
        <v>4</v>
      </c>
      <c r="J90" s="36">
        <v>208.56</v>
      </c>
      <c r="K90" s="37">
        <v>26</v>
      </c>
      <c r="L90" s="36">
        <v>2774.65</v>
      </c>
    </row>
    <row r="91" spans="2:12" x14ac:dyDescent="0.15">
      <c r="C91" s="5"/>
      <c r="D91" s="6"/>
      <c r="E91" s="5"/>
      <c r="F91" s="6"/>
      <c r="G91" s="5"/>
      <c r="H91" s="6"/>
      <c r="I91" s="5"/>
      <c r="J91" s="6"/>
    </row>
    <row r="92" spans="2:12" s="12" customFormat="1" x14ac:dyDescent="0.15">
      <c r="B92" s="39" t="s">
        <v>19</v>
      </c>
      <c r="C92" s="39"/>
      <c r="D92" s="39"/>
      <c r="E92" s="39"/>
      <c r="F92" s="39"/>
      <c r="G92" s="39"/>
      <c r="H92" s="39"/>
      <c r="I92" s="39"/>
      <c r="J92" s="39"/>
      <c r="K92" s="40" t="s">
        <v>0</v>
      </c>
      <c r="L92" s="40"/>
    </row>
    <row r="93" spans="2:12" ht="6.75" customHeight="1" x14ac:dyDescent="0.15">
      <c r="K93" s="7"/>
      <c r="L93" s="7"/>
    </row>
    <row r="94" spans="2:12" ht="18.75" customHeight="1" x14ac:dyDescent="0.15">
      <c r="B94" s="41" t="s">
        <v>1</v>
      </c>
      <c r="C94" s="42" t="s">
        <v>2</v>
      </c>
      <c r="D94" s="43"/>
      <c r="E94" s="42" t="s">
        <v>3</v>
      </c>
      <c r="F94" s="43"/>
      <c r="G94" s="42" t="s">
        <v>4</v>
      </c>
      <c r="H94" s="43"/>
      <c r="I94" s="42" t="s">
        <v>5</v>
      </c>
      <c r="J94" s="43"/>
      <c r="K94" s="42" t="s">
        <v>6</v>
      </c>
      <c r="L94" s="43"/>
    </row>
    <row r="95" spans="2:12" ht="18.75" customHeight="1" x14ac:dyDescent="0.15">
      <c r="B95" s="41"/>
      <c r="C95" s="18" t="s">
        <v>7</v>
      </c>
      <c r="D95" s="23" t="s">
        <v>8</v>
      </c>
      <c r="E95" s="18" t="s">
        <v>7</v>
      </c>
      <c r="F95" s="23" t="s">
        <v>8</v>
      </c>
      <c r="G95" s="18" t="s">
        <v>7</v>
      </c>
      <c r="H95" s="23" t="s">
        <v>8</v>
      </c>
      <c r="I95" s="18" t="s">
        <v>7</v>
      </c>
      <c r="J95" s="23" t="s">
        <v>8</v>
      </c>
      <c r="K95" s="18" t="s">
        <v>7</v>
      </c>
      <c r="L95" s="23" t="s">
        <v>8</v>
      </c>
    </row>
    <row r="96" spans="2:12" ht="18.75" customHeight="1" x14ac:dyDescent="0.15">
      <c r="B96" s="15" t="s">
        <v>9</v>
      </c>
      <c r="C96" s="19">
        <v>55</v>
      </c>
      <c r="D96" s="24">
        <v>8056.23</v>
      </c>
      <c r="E96" s="19">
        <v>0</v>
      </c>
      <c r="F96" s="24">
        <v>0</v>
      </c>
      <c r="G96" s="19">
        <v>5</v>
      </c>
      <c r="H96" s="24">
        <v>631.13</v>
      </c>
      <c r="I96" s="19">
        <v>27</v>
      </c>
      <c r="J96" s="24">
        <v>3856.17</v>
      </c>
      <c r="K96" s="19">
        <v>87</v>
      </c>
      <c r="L96" s="24">
        <v>12543.53</v>
      </c>
    </row>
    <row r="97" spans="2:12" ht="18.75" customHeight="1" x14ac:dyDescent="0.15">
      <c r="B97" s="16" t="s">
        <v>26</v>
      </c>
      <c r="C97" s="19">
        <v>29</v>
      </c>
      <c r="D97" s="24">
        <v>4423.7</v>
      </c>
      <c r="E97" s="19">
        <v>0</v>
      </c>
      <c r="F97" s="24">
        <v>0</v>
      </c>
      <c r="G97" s="19">
        <v>2</v>
      </c>
      <c r="H97" s="24">
        <v>169.09</v>
      </c>
      <c r="I97" s="19">
        <v>25</v>
      </c>
      <c r="J97" s="24">
        <v>2100.5300000000002</v>
      </c>
      <c r="K97" s="19">
        <v>56</v>
      </c>
      <c r="L97" s="24">
        <v>6693.32</v>
      </c>
    </row>
    <row r="98" spans="2:12" ht="18.75" customHeight="1" x14ac:dyDescent="0.15">
      <c r="B98" s="16" t="s">
        <v>27</v>
      </c>
      <c r="C98" s="19">
        <v>24</v>
      </c>
      <c r="D98" s="24">
        <v>3989.37</v>
      </c>
      <c r="E98" s="19">
        <v>1</v>
      </c>
      <c r="F98" s="24">
        <v>179.02</v>
      </c>
      <c r="G98" s="19">
        <v>0</v>
      </c>
      <c r="H98" s="24">
        <v>0</v>
      </c>
      <c r="I98" s="19">
        <v>22</v>
      </c>
      <c r="J98" s="24">
        <v>1484.68</v>
      </c>
      <c r="K98" s="19">
        <v>47</v>
      </c>
      <c r="L98" s="24">
        <v>5653.07</v>
      </c>
    </row>
    <row r="99" spans="2:12" ht="18.75" customHeight="1" x14ac:dyDescent="0.15">
      <c r="B99" s="17" t="s">
        <v>28</v>
      </c>
      <c r="C99" s="20">
        <v>26</v>
      </c>
      <c r="D99" s="25">
        <v>3357.82</v>
      </c>
      <c r="E99" s="20">
        <v>0</v>
      </c>
      <c r="F99" s="25">
        <v>0</v>
      </c>
      <c r="G99" s="20">
        <v>0</v>
      </c>
      <c r="H99" s="25">
        <v>0</v>
      </c>
      <c r="I99" s="20">
        <v>22</v>
      </c>
      <c r="J99" s="25">
        <v>1612.5</v>
      </c>
      <c r="K99" s="20">
        <v>48</v>
      </c>
      <c r="L99" s="25">
        <v>4970.32</v>
      </c>
    </row>
    <row r="100" spans="2:12" ht="18.75" customHeight="1" x14ac:dyDescent="0.15">
      <c r="B100" s="16" t="s">
        <v>29</v>
      </c>
      <c r="C100" s="19">
        <v>26</v>
      </c>
      <c r="D100" s="24">
        <v>4092.94</v>
      </c>
      <c r="E100" s="19">
        <v>0</v>
      </c>
      <c r="F100" s="24">
        <v>0</v>
      </c>
      <c r="G100" s="19">
        <v>0</v>
      </c>
      <c r="H100" s="24">
        <v>0</v>
      </c>
      <c r="I100" s="19">
        <v>12</v>
      </c>
      <c r="J100" s="24">
        <v>1069.01</v>
      </c>
      <c r="K100" s="19">
        <v>38</v>
      </c>
      <c r="L100" s="24">
        <v>5161.95</v>
      </c>
    </row>
    <row r="101" spans="2:12" ht="18.75" customHeight="1" x14ac:dyDescent="0.15">
      <c r="B101" s="16">
        <v>22</v>
      </c>
      <c r="C101" s="19">
        <v>20</v>
      </c>
      <c r="D101" s="24">
        <v>3064.24</v>
      </c>
      <c r="E101" s="19">
        <v>0</v>
      </c>
      <c r="F101" s="24">
        <v>0</v>
      </c>
      <c r="G101" s="19">
        <v>1</v>
      </c>
      <c r="H101" s="24">
        <v>105.74</v>
      </c>
      <c r="I101" s="19">
        <v>8</v>
      </c>
      <c r="J101" s="24">
        <v>548.77</v>
      </c>
      <c r="K101" s="19">
        <f t="shared" ref="K101:L104" si="14">C101+E101+G101+I101</f>
        <v>29</v>
      </c>
      <c r="L101" s="24">
        <f t="shared" si="14"/>
        <v>3718.7499999999995</v>
      </c>
    </row>
    <row r="102" spans="2:12" ht="18.75" customHeight="1" x14ac:dyDescent="0.15">
      <c r="B102" s="16">
        <v>23</v>
      </c>
      <c r="C102" s="19">
        <v>14</v>
      </c>
      <c r="D102" s="24">
        <v>1682.94</v>
      </c>
      <c r="E102" s="19">
        <v>0</v>
      </c>
      <c r="F102" s="24">
        <v>0</v>
      </c>
      <c r="G102" s="19">
        <v>0</v>
      </c>
      <c r="H102" s="24">
        <v>0</v>
      </c>
      <c r="I102" s="19">
        <v>18</v>
      </c>
      <c r="J102" s="24">
        <v>1999.21</v>
      </c>
      <c r="K102" s="19">
        <f t="shared" si="14"/>
        <v>32</v>
      </c>
      <c r="L102" s="24">
        <f t="shared" si="14"/>
        <v>3682.15</v>
      </c>
    </row>
    <row r="103" spans="2:12" ht="18.75" customHeight="1" x14ac:dyDescent="0.15">
      <c r="B103" s="16">
        <v>24</v>
      </c>
      <c r="C103" s="19">
        <v>33</v>
      </c>
      <c r="D103" s="24">
        <v>4819.54</v>
      </c>
      <c r="E103" s="19">
        <v>0</v>
      </c>
      <c r="F103" s="24">
        <v>0</v>
      </c>
      <c r="G103" s="19">
        <v>0</v>
      </c>
      <c r="H103" s="24">
        <v>0</v>
      </c>
      <c r="I103" s="19">
        <v>17</v>
      </c>
      <c r="J103" s="24">
        <v>1316.02</v>
      </c>
      <c r="K103" s="19">
        <f t="shared" si="14"/>
        <v>50</v>
      </c>
      <c r="L103" s="24">
        <f t="shared" si="14"/>
        <v>6135.5599999999995</v>
      </c>
    </row>
    <row r="104" spans="2:12" ht="18.75" customHeight="1" x14ac:dyDescent="0.15">
      <c r="B104" s="16">
        <v>25</v>
      </c>
      <c r="C104" s="19">
        <v>23</v>
      </c>
      <c r="D104" s="24">
        <v>3142.7699999999995</v>
      </c>
      <c r="E104" s="19">
        <v>0</v>
      </c>
      <c r="F104" s="24">
        <v>0</v>
      </c>
      <c r="G104" s="19">
        <v>2</v>
      </c>
      <c r="H104" s="24">
        <v>93.72</v>
      </c>
      <c r="I104" s="19">
        <v>7</v>
      </c>
      <c r="J104" s="24">
        <v>775.66</v>
      </c>
      <c r="K104" s="19">
        <f t="shared" si="14"/>
        <v>32</v>
      </c>
      <c r="L104" s="24">
        <f t="shared" si="14"/>
        <v>4012.1499999999992</v>
      </c>
    </row>
    <row r="105" spans="2:12" ht="18.75" customHeight="1" x14ac:dyDescent="0.15">
      <c r="B105" s="16">
        <v>26</v>
      </c>
      <c r="C105" s="19">
        <v>19</v>
      </c>
      <c r="D105" s="24">
        <v>2650.9999999999995</v>
      </c>
      <c r="E105" s="19">
        <v>0</v>
      </c>
      <c r="F105" s="24">
        <v>0</v>
      </c>
      <c r="G105" s="19">
        <v>0</v>
      </c>
      <c r="H105" s="24">
        <v>0</v>
      </c>
      <c r="I105" s="19">
        <v>22</v>
      </c>
      <c r="J105" s="24">
        <v>3882.67</v>
      </c>
      <c r="K105" s="19">
        <v>41</v>
      </c>
      <c r="L105" s="24">
        <v>6533.67</v>
      </c>
    </row>
    <row r="106" spans="2:12" ht="18.75" customHeight="1" x14ac:dyDescent="0.15">
      <c r="B106" s="16">
        <v>27</v>
      </c>
      <c r="C106" s="21">
        <v>18</v>
      </c>
      <c r="D106" s="26">
        <v>2266.34</v>
      </c>
      <c r="E106" s="21">
        <v>1</v>
      </c>
      <c r="F106" s="26">
        <v>180.12</v>
      </c>
      <c r="G106" s="21">
        <v>1</v>
      </c>
      <c r="H106" s="26">
        <v>44.55</v>
      </c>
      <c r="I106" s="21">
        <v>16</v>
      </c>
      <c r="J106" s="26">
        <v>2610.33</v>
      </c>
      <c r="K106" s="21">
        <v>36</v>
      </c>
      <c r="L106" s="26">
        <v>5101.34</v>
      </c>
    </row>
    <row r="107" spans="2:12" ht="18.75" customHeight="1" x14ac:dyDescent="0.15">
      <c r="B107" s="16">
        <v>28</v>
      </c>
      <c r="C107" s="22">
        <v>28</v>
      </c>
      <c r="D107" s="26">
        <v>4607.3999999999996</v>
      </c>
      <c r="E107" s="21">
        <v>0</v>
      </c>
      <c r="F107" s="26">
        <v>0</v>
      </c>
      <c r="G107" s="21">
        <v>0</v>
      </c>
      <c r="H107" s="26">
        <v>0</v>
      </c>
      <c r="I107" s="21">
        <v>15</v>
      </c>
      <c r="J107" s="26">
        <v>7833.63</v>
      </c>
      <c r="K107" s="21">
        <v>43</v>
      </c>
      <c r="L107" s="26">
        <v>12441.029999999999</v>
      </c>
    </row>
    <row r="108" spans="2:12" ht="18.75" customHeight="1" x14ac:dyDescent="0.15">
      <c r="B108" s="16">
        <v>29</v>
      </c>
      <c r="C108" s="22">
        <v>16</v>
      </c>
      <c r="D108" s="26">
        <v>1904.4</v>
      </c>
      <c r="E108" s="21">
        <v>0</v>
      </c>
      <c r="F108" s="26">
        <v>0</v>
      </c>
      <c r="G108" s="21">
        <v>0</v>
      </c>
      <c r="H108" s="26">
        <v>0</v>
      </c>
      <c r="I108" s="21">
        <v>20</v>
      </c>
      <c r="J108" s="26">
        <v>2874.66</v>
      </c>
      <c r="K108" s="21">
        <v>36</v>
      </c>
      <c r="L108" s="26">
        <v>4779.0600000000004</v>
      </c>
    </row>
    <row r="109" spans="2:12" ht="18.75" customHeight="1" x14ac:dyDescent="0.15">
      <c r="B109" s="17">
        <v>30</v>
      </c>
      <c r="C109" s="20">
        <v>12</v>
      </c>
      <c r="D109" s="25">
        <v>1584.57</v>
      </c>
      <c r="E109" s="20">
        <v>0</v>
      </c>
      <c r="F109" s="25">
        <v>0</v>
      </c>
      <c r="G109" s="20">
        <v>1</v>
      </c>
      <c r="H109" s="25">
        <v>199.57</v>
      </c>
      <c r="I109" s="20">
        <v>9</v>
      </c>
      <c r="J109" s="25">
        <v>1490.35</v>
      </c>
      <c r="K109" s="20">
        <v>22</v>
      </c>
      <c r="L109" s="25">
        <v>3274.49</v>
      </c>
    </row>
    <row r="110" spans="2:12" ht="18.75" customHeight="1" x14ac:dyDescent="0.15">
      <c r="B110" s="16" t="s">
        <v>30</v>
      </c>
      <c r="C110" s="22">
        <v>19</v>
      </c>
      <c r="D110" s="26">
        <v>2042.7</v>
      </c>
      <c r="E110" s="21">
        <v>0</v>
      </c>
      <c r="F110" s="26">
        <v>0</v>
      </c>
      <c r="G110" s="21">
        <v>0</v>
      </c>
      <c r="H110" s="26">
        <v>0</v>
      </c>
      <c r="I110" s="21">
        <v>9</v>
      </c>
      <c r="J110" s="26">
        <v>2982.35</v>
      </c>
      <c r="K110" s="21">
        <v>28</v>
      </c>
      <c r="L110" s="26">
        <v>5025.05</v>
      </c>
    </row>
    <row r="111" spans="2:12" ht="18.75" customHeight="1" x14ac:dyDescent="0.15">
      <c r="B111" s="31" t="s">
        <v>31</v>
      </c>
      <c r="C111" s="35">
        <v>18</v>
      </c>
      <c r="D111" s="36">
        <v>2308.65</v>
      </c>
      <c r="E111" s="37">
        <v>0</v>
      </c>
      <c r="F111" s="36">
        <v>0</v>
      </c>
      <c r="G111" s="37">
        <v>0</v>
      </c>
      <c r="H111" s="36">
        <v>0</v>
      </c>
      <c r="I111" s="37">
        <v>14</v>
      </c>
      <c r="J111" s="36">
        <v>4274.5200000000004</v>
      </c>
      <c r="K111" s="37">
        <v>32</v>
      </c>
      <c r="L111" s="36">
        <v>6583.17</v>
      </c>
    </row>
    <row r="112" spans="2:12" ht="18.75" customHeight="1" x14ac:dyDescent="0.15">
      <c r="B112" s="31" t="s">
        <v>32</v>
      </c>
      <c r="C112" s="35">
        <v>29</v>
      </c>
      <c r="D112" s="36">
        <v>3799.95</v>
      </c>
      <c r="E112" s="37">
        <v>0</v>
      </c>
      <c r="F112" s="36">
        <v>0</v>
      </c>
      <c r="G112" s="37">
        <v>1</v>
      </c>
      <c r="H112" s="36">
        <v>89.44</v>
      </c>
      <c r="I112" s="37">
        <v>11</v>
      </c>
      <c r="J112" s="36">
        <v>2591.5</v>
      </c>
      <c r="K112" s="37">
        <v>41</v>
      </c>
      <c r="L112" s="36">
        <v>6480.89</v>
      </c>
    </row>
    <row r="113" spans="2:12" ht="12" customHeight="1" x14ac:dyDescent="0.15">
      <c r="C113" s="5"/>
      <c r="D113" s="6"/>
      <c r="E113" s="5"/>
      <c r="F113" s="6"/>
      <c r="G113" s="5"/>
      <c r="H113" s="6"/>
      <c r="I113" s="5"/>
      <c r="J113" s="6"/>
    </row>
    <row r="114" spans="2:12" s="12" customFormat="1" ht="12" customHeight="1" x14ac:dyDescent="0.15">
      <c r="B114" s="39" t="s">
        <v>20</v>
      </c>
      <c r="C114" s="39"/>
      <c r="D114" s="39"/>
      <c r="E114" s="39"/>
      <c r="F114" s="39"/>
      <c r="G114" s="39"/>
      <c r="H114" s="39"/>
      <c r="I114" s="39"/>
      <c r="J114" s="14"/>
      <c r="K114" s="40" t="s">
        <v>0</v>
      </c>
      <c r="L114" s="40"/>
    </row>
    <row r="115" spans="2:12" ht="6.75" customHeight="1" x14ac:dyDescent="0.15">
      <c r="K115" s="7"/>
      <c r="L115" s="7"/>
    </row>
    <row r="116" spans="2:12" ht="18.75" customHeight="1" x14ac:dyDescent="0.15">
      <c r="B116" s="41" t="s">
        <v>1</v>
      </c>
      <c r="C116" s="42" t="s">
        <v>2</v>
      </c>
      <c r="D116" s="43"/>
      <c r="E116" s="42" t="s">
        <v>3</v>
      </c>
      <c r="F116" s="43"/>
      <c r="G116" s="42" t="s">
        <v>4</v>
      </c>
      <c r="H116" s="43"/>
      <c r="I116" s="42" t="s">
        <v>5</v>
      </c>
      <c r="J116" s="43"/>
      <c r="K116" s="42" t="s">
        <v>6</v>
      </c>
      <c r="L116" s="43"/>
    </row>
    <row r="117" spans="2:12" ht="18.75" customHeight="1" x14ac:dyDescent="0.15">
      <c r="B117" s="41"/>
      <c r="C117" s="18" t="s">
        <v>7</v>
      </c>
      <c r="D117" s="23" t="s">
        <v>8</v>
      </c>
      <c r="E117" s="18" t="s">
        <v>7</v>
      </c>
      <c r="F117" s="23" t="s">
        <v>8</v>
      </c>
      <c r="G117" s="18" t="s">
        <v>7</v>
      </c>
      <c r="H117" s="23" t="s">
        <v>8</v>
      </c>
      <c r="I117" s="18" t="s">
        <v>7</v>
      </c>
      <c r="J117" s="23" t="s">
        <v>8</v>
      </c>
      <c r="K117" s="18" t="s">
        <v>7</v>
      </c>
      <c r="L117" s="23" t="s">
        <v>8</v>
      </c>
    </row>
    <row r="118" spans="2:12" ht="18.75" customHeight="1" x14ac:dyDescent="0.15">
      <c r="B118" s="15" t="s">
        <v>9</v>
      </c>
      <c r="C118" s="19">
        <v>61</v>
      </c>
      <c r="D118" s="24">
        <v>14376.59</v>
      </c>
      <c r="E118" s="19">
        <v>0</v>
      </c>
      <c r="F118" s="24">
        <v>0</v>
      </c>
      <c r="G118" s="19">
        <v>2</v>
      </c>
      <c r="H118" s="24">
        <v>422.39</v>
      </c>
      <c r="I118" s="19">
        <v>37</v>
      </c>
      <c r="J118" s="24">
        <v>6953.2</v>
      </c>
      <c r="K118" s="19">
        <v>100</v>
      </c>
      <c r="L118" s="24">
        <v>21752.18</v>
      </c>
    </row>
    <row r="119" spans="2:12" ht="18.75" customHeight="1" x14ac:dyDescent="0.15">
      <c r="B119" s="16" t="s">
        <v>26</v>
      </c>
      <c r="C119" s="19">
        <v>42</v>
      </c>
      <c r="D119" s="24">
        <v>8411.6</v>
      </c>
      <c r="E119" s="19">
        <v>0</v>
      </c>
      <c r="F119" s="24">
        <v>0</v>
      </c>
      <c r="G119" s="19">
        <v>0</v>
      </c>
      <c r="H119" s="24">
        <v>0</v>
      </c>
      <c r="I119" s="19">
        <v>31</v>
      </c>
      <c r="J119" s="24">
        <v>10044.719999999999</v>
      </c>
      <c r="K119" s="19">
        <f t="shared" ref="K119:L121" si="15">C119+I119</f>
        <v>73</v>
      </c>
      <c r="L119" s="24">
        <f t="shared" si="15"/>
        <v>18456.32</v>
      </c>
    </row>
    <row r="120" spans="2:12" ht="18.75" customHeight="1" x14ac:dyDescent="0.15">
      <c r="B120" s="16" t="s">
        <v>27</v>
      </c>
      <c r="C120" s="19">
        <v>21</v>
      </c>
      <c r="D120" s="24">
        <v>3949.5</v>
      </c>
      <c r="E120" s="19">
        <v>0</v>
      </c>
      <c r="F120" s="24">
        <v>0</v>
      </c>
      <c r="G120" s="19">
        <v>0</v>
      </c>
      <c r="H120" s="24">
        <v>0</v>
      </c>
      <c r="I120" s="19">
        <v>17</v>
      </c>
      <c r="J120" s="24">
        <v>2324.17</v>
      </c>
      <c r="K120" s="19">
        <f t="shared" si="15"/>
        <v>38</v>
      </c>
      <c r="L120" s="24">
        <f t="shared" si="15"/>
        <v>6273.67</v>
      </c>
    </row>
    <row r="121" spans="2:12" ht="18.75" customHeight="1" x14ac:dyDescent="0.15">
      <c r="B121" s="17" t="s">
        <v>28</v>
      </c>
      <c r="C121" s="20">
        <v>5</v>
      </c>
      <c r="D121" s="25">
        <v>799.48</v>
      </c>
      <c r="E121" s="20">
        <v>0</v>
      </c>
      <c r="F121" s="25">
        <v>0</v>
      </c>
      <c r="G121" s="20">
        <v>0</v>
      </c>
      <c r="H121" s="25">
        <v>0</v>
      </c>
      <c r="I121" s="20">
        <v>8</v>
      </c>
      <c r="J121" s="25">
        <v>389.17</v>
      </c>
      <c r="K121" s="20">
        <f t="shared" si="15"/>
        <v>13</v>
      </c>
      <c r="L121" s="25">
        <f t="shared" si="15"/>
        <v>1188.6500000000001</v>
      </c>
    </row>
    <row r="122" spans="2:12" ht="18.75" customHeight="1" x14ac:dyDescent="0.15">
      <c r="B122" s="16" t="s">
        <v>29</v>
      </c>
      <c r="C122" s="19">
        <v>4</v>
      </c>
      <c r="D122" s="24">
        <v>495.21</v>
      </c>
      <c r="E122" s="19">
        <v>8</v>
      </c>
      <c r="F122" s="24">
        <v>1263.67</v>
      </c>
      <c r="G122" s="19">
        <v>0</v>
      </c>
      <c r="H122" s="24">
        <v>0</v>
      </c>
      <c r="I122" s="19">
        <v>10</v>
      </c>
      <c r="J122" s="24">
        <v>1759.28</v>
      </c>
      <c r="K122" s="19">
        <f t="shared" ref="K122:L126" si="16">C122+E122+G122+I122</f>
        <v>22</v>
      </c>
      <c r="L122" s="24">
        <f t="shared" si="16"/>
        <v>3518.16</v>
      </c>
    </row>
    <row r="123" spans="2:12" ht="18.75" customHeight="1" x14ac:dyDescent="0.15">
      <c r="B123" s="16">
        <v>22</v>
      </c>
      <c r="C123" s="19">
        <v>16</v>
      </c>
      <c r="D123" s="24">
        <v>2301.0500000000002</v>
      </c>
      <c r="E123" s="19">
        <v>2</v>
      </c>
      <c r="F123" s="24">
        <v>305.72000000000003</v>
      </c>
      <c r="G123" s="19">
        <v>1</v>
      </c>
      <c r="H123" s="24">
        <v>79.319999999999993</v>
      </c>
      <c r="I123" s="19">
        <v>7</v>
      </c>
      <c r="J123" s="24">
        <v>696.5</v>
      </c>
      <c r="K123" s="19">
        <f t="shared" si="16"/>
        <v>26</v>
      </c>
      <c r="L123" s="24">
        <f t="shared" si="16"/>
        <v>3382.5900000000006</v>
      </c>
    </row>
    <row r="124" spans="2:12" ht="18.75" customHeight="1" x14ac:dyDescent="0.15">
      <c r="B124" s="16">
        <v>23</v>
      </c>
      <c r="C124" s="19">
        <v>10</v>
      </c>
      <c r="D124" s="24">
        <v>1202.77</v>
      </c>
      <c r="E124" s="19">
        <v>0</v>
      </c>
      <c r="F124" s="24">
        <v>0</v>
      </c>
      <c r="G124" s="19">
        <v>0</v>
      </c>
      <c r="H124" s="24">
        <v>0</v>
      </c>
      <c r="I124" s="19">
        <v>12</v>
      </c>
      <c r="J124" s="24">
        <v>4820.4799999999996</v>
      </c>
      <c r="K124" s="19">
        <f t="shared" si="16"/>
        <v>22</v>
      </c>
      <c r="L124" s="24">
        <f t="shared" si="16"/>
        <v>6023.25</v>
      </c>
    </row>
    <row r="125" spans="2:12" ht="18.75" customHeight="1" x14ac:dyDescent="0.15">
      <c r="B125" s="16">
        <v>24</v>
      </c>
      <c r="C125" s="19">
        <v>12</v>
      </c>
      <c r="D125" s="24">
        <v>1493.15</v>
      </c>
      <c r="E125" s="19">
        <v>0</v>
      </c>
      <c r="F125" s="24">
        <v>0</v>
      </c>
      <c r="G125" s="19">
        <v>0</v>
      </c>
      <c r="H125" s="24">
        <v>0</v>
      </c>
      <c r="I125" s="19">
        <v>16</v>
      </c>
      <c r="J125" s="24">
        <v>1797.42</v>
      </c>
      <c r="K125" s="19">
        <f t="shared" si="16"/>
        <v>28</v>
      </c>
      <c r="L125" s="24">
        <f t="shared" si="16"/>
        <v>3290.57</v>
      </c>
    </row>
    <row r="126" spans="2:12" ht="18.75" customHeight="1" x14ac:dyDescent="0.15">
      <c r="B126" s="16">
        <v>25</v>
      </c>
      <c r="C126" s="19">
        <v>10</v>
      </c>
      <c r="D126" s="24">
        <v>1007.7500000000001</v>
      </c>
      <c r="E126" s="19">
        <v>0</v>
      </c>
      <c r="F126" s="24">
        <v>0</v>
      </c>
      <c r="G126" s="19">
        <v>0</v>
      </c>
      <c r="H126" s="24">
        <v>0</v>
      </c>
      <c r="I126" s="19">
        <v>4</v>
      </c>
      <c r="J126" s="24">
        <v>303.60000000000002</v>
      </c>
      <c r="K126" s="19">
        <f t="shared" si="16"/>
        <v>14</v>
      </c>
      <c r="L126" s="24">
        <f t="shared" si="16"/>
        <v>1311.3500000000001</v>
      </c>
    </row>
    <row r="127" spans="2:12" ht="18.75" customHeight="1" x14ac:dyDescent="0.15">
      <c r="B127" s="16">
        <v>26</v>
      </c>
      <c r="C127" s="19">
        <v>7</v>
      </c>
      <c r="D127" s="24">
        <v>959.92</v>
      </c>
      <c r="E127" s="19">
        <v>0</v>
      </c>
      <c r="F127" s="24">
        <v>0</v>
      </c>
      <c r="G127" s="19">
        <v>0</v>
      </c>
      <c r="H127" s="24">
        <v>0</v>
      </c>
      <c r="I127" s="19">
        <v>16</v>
      </c>
      <c r="J127" s="24">
        <v>6112.81</v>
      </c>
      <c r="K127" s="19">
        <v>23</v>
      </c>
      <c r="L127" s="24">
        <v>7072.7300000000005</v>
      </c>
    </row>
    <row r="128" spans="2:12" ht="18.75" customHeight="1" x14ac:dyDescent="0.15">
      <c r="B128" s="16">
        <v>27</v>
      </c>
      <c r="C128" s="21">
        <v>12</v>
      </c>
      <c r="D128" s="26">
        <v>1299.8499999999999</v>
      </c>
      <c r="E128" s="21">
        <v>2</v>
      </c>
      <c r="F128" s="26">
        <v>417.98</v>
      </c>
      <c r="G128" s="21">
        <v>0</v>
      </c>
      <c r="H128" s="26">
        <v>0</v>
      </c>
      <c r="I128" s="21">
        <v>16</v>
      </c>
      <c r="J128" s="26">
        <v>2405.48</v>
      </c>
      <c r="K128" s="21">
        <v>30</v>
      </c>
      <c r="L128" s="26">
        <v>4123.3100000000004</v>
      </c>
    </row>
    <row r="129" spans="2:12" ht="18.75" customHeight="1" x14ac:dyDescent="0.15">
      <c r="B129" s="16">
        <v>28</v>
      </c>
      <c r="C129" s="22">
        <v>9</v>
      </c>
      <c r="D129" s="26">
        <v>898.76</v>
      </c>
      <c r="E129" s="21">
        <v>0</v>
      </c>
      <c r="F129" s="26">
        <v>0</v>
      </c>
      <c r="G129" s="21">
        <v>1</v>
      </c>
      <c r="H129" s="26">
        <v>94.69</v>
      </c>
      <c r="I129" s="21">
        <v>10</v>
      </c>
      <c r="J129" s="26">
        <v>866.4</v>
      </c>
      <c r="K129" s="21">
        <v>20</v>
      </c>
      <c r="L129" s="26">
        <v>1859.85</v>
      </c>
    </row>
    <row r="130" spans="2:12" ht="18.75" customHeight="1" x14ac:dyDescent="0.15">
      <c r="B130" s="16">
        <v>29</v>
      </c>
      <c r="C130" s="22">
        <v>14</v>
      </c>
      <c r="D130" s="26">
        <v>1861.91</v>
      </c>
      <c r="E130" s="21">
        <v>0</v>
      </c>
      <c r="F130" s="26">
        <v>0</v>
      </c>
      <c r="G130" s="21">
        <v>0</v>
      </c>
      <c r="H130" s="26">
        <v>0</v>
      </c>
      <c r="I130" s="21">
        <v>8</v>
      </c>
      <c r="J130" s="26">
        <v>8550</v>
      </c>
      <c r="K130" s="21">
        <v>22</v>
      </c>
      <c r="L130" s="26">
        <v>10411.91</v>
      </c>
    </row>
    <row r="131" spans="2:12" ht="18.75" customHeight="1" x14ac:dyDescent="0.15">
      <c r="B131" s="17">
        <v>30</v>
      </c>
      <c r="C131" s="20">
        <v>8</v>
      </c>
      <c r="D131" s="25">
        <v>1120.08</v>
      </c>
      <c r="E131" s="20">
        <v>0</v>
      </c>
      <c r="F131" s="25">
        <v>0</v>
      </c>
      <c r="G131" s="20">
        <v>0</v>
      </c>
      <c r="H131" s="25">
        <v>0</v>
      </c>
      <c r="I131" s="20">
        <v>14</v>
      </c>
      <c r="J131" s="25">
        <v>8676.02</v>
      </c>
      <c r="K131" s="20">
        <v>22</v>
      </c>
      <c r="L131" s="25">
        <v>9796.1</v>
      </c>
    </row>
    <row r="132" spans="2:12" ht="18.75" customHeight="1" x14ac:dyDescent="0.15">
      <c r="B132" s="16" t="s">
        <v>30</v>
      </c>
      <c r="C132" s="22">
        <v>19</v>
      </c>
      <c r="D132" s="26">
        <v>2372.23</v>
      </c>
      <c r="E132" s="21">
        <v>0</v>
      </c>
      <c r="F132" s="26">
        <v>0</v>
      </c>
      <c r="G132" s="21">
        <v>0</v>
      </c>
      <c r="H132" s="26">
        <v>0</v>
      </c>
      <c r="I132" s="21">
        <v>7</v>
      </c>
      <c r="J132" s="26">
        <v>586.45000000000005</v>
      </c>
      <c r="K132" s="21">
        <v>26</v>
      </c>
      <c r="L132" s="26">
        <v>2958.6800000000003</v>
      </c>
    </row>
    <row r="133" spans="2:12" ht="18.75" customHeight="1" x14ac:dyDescent="0.15">
      <c r="B133" s="31" t="s">
        <v>31</v>
      </c>
      <c r="C133" s="35">
        <v>26</v>
      </c>
      <c r="D133" s="36">
        <v>3837.84</v>
      </c>
      <c r="E133" s="37">
        <v>0</v>
      </c>
      <c r="F133" s="36">
        <v>0</v>
      </c>
      <c r="G133" s="37">
        <v>0</v>
      </c>
      <c r="H133" s="36">
        <v>0</v>
      </c>
      <c r="I133" s="37">
        <v>64</v>
      </c>
      <c r="J133" s="36">
        <v>1823.77</v>
      </c>
      <c r="K133" s="37">
        <v>90</v>
      </c>
      <c r="L133" s="36">
        <v>5661.61</v>
      </c>
    </row>
    <row r="134" spans="2:12" ht="18.75" customHeight="1" x14ac:dyDescent="0.15">
      <c r="B134" s="31" t="s">
        <v>32</v>
      </c>
      <c r="C134" s="35">
        <v>12</v>
      </c>
      <c r="D134" s="36">
        <v>1520.14</v>
      </c>
      <c r="E134" s="37">
        <v>0</v>
      </c>
      <c r="F134" s="36">
        <v>0</v>
      </c>
      <c r="G134" s="37">
        <v>0</v>
      </c>
      <c r="H134" s="36">
        <v>0</v>
      </c>
      <c r="I134" s="37">
        <v>10</v>
      </c>
      <c r="J134" s="36">
        <v>4665.21</v>
      </c>
      <c r="K134" s="37">
        <v>22</v>
      </c>
      <c r="L134" s="36">
        <v>6185.35</v>
      </c>
    </row>
    <row r="135" spans="2:12" ht="12" customHeight="1" x14ac:dyDescent="0.15">
      <c r="C135" s="5"/>
      <c r="D135" s="6"/>
      <c r="E135" s="5"/>
      <c r="F135" s="6"/>
      <c r="G135" s="5"/>
      <c r="H135" s="6"/>
      <c r="I135" s="5"/>
      <c r="J135" s="6"/>
    </row>
    <row r="136" spans="2:12" s="12" customFormat="1" ht="12" customHeight="1" x14ac:dyDescent="0.15">
      <c r="B136" s="39" t="s">
        <v>21</v>
      </c>
      <c r="C136" s="39"/>
      <c r="D136" s="39"/>
      <c r="E136" s="39"/>
      <c r="F136" s="39"/>
      <c r="G136" s="39"/>
      <c r="H136" s="39"/>
      <c r="J136" s="14"/>
      <c r="K136" s="40" t="s">
        <v>0</v>
      </c>
      <c r="L136" s="40"/>
    </row>
    <row r="137" spans="2:12" ht="6.75" customHeight="1" x14ac:dyDescent="0.15">
      <c r="K137" s="7"/>
      <c r="L137" s="7"/>
    </row>
    <row r="138" spans="2:12" ht="18.75" customHeight="1" x14ac:dyDescent="0.15">
      <c r="B138" s="41" t="s">
        <v>1</v>
      </c>
      <c r="C138" s="42" t="s">
        <v>2</v>
      </c>
      <c r="D138" s="43"/>
      <c r="E138" s="42" t="s">
        <v>3</v>
      </c>
      <c r="F138" s="43"/>
      <c r="G138" s="42" t="s">
        <v>4</v>
      </c>
      <c r="H138" s="43"/>
      <c r="I138" s="42" t="s">
        <v>5</v>
      </c>
      <c r="J138" s="43"/>
      <c r="K138" s="42" t="s">
        <v>6</v>
      </c>
      <c r="L138" s="43"/>
    </row>
    <row r="139" spans="2:12" ht="18.75" customHeight="1" x14ac:dyDescent="0.15">
      <c r="B139" s="41"/>
      <c r="C139" s="18" t="s">
        <v>7</v>
      </c>
      <c r="D139" s="23" t="s">
        <v>8</v>
      </c>
      <c r="E139" s="18" t="s">
        <v>7</v>
      </c>
      <c r="F139" s="23" t="s">
        <v>8</v>
      </c>
      <c r="G139" s="18" t="s">
        <v>7</v>
      </c>
      <c r="H139" s="23" t="s">
        <v>8</v>
      </c>
      <c r="I139" s="18" t="s">
        <v>7</v>
      </c>
      <c r="J139" s="23" t="s">
        <v>8</v>
      </c>
      <c r="K139" s="18" t="s">
        <v>7</v>
      </c>
      <c r="L139" s="23" t="s">
        <v>8</v>
      </c>
    </row>
    <row r="140" spans="2:12" ht="18.75" customHeight="1" x14ac:dyDescent="0.15">
      <c r="B140" s="15" t="s">
        <v>9</v>
      </c>
      <c r="C140" s="19">
        <v>7</v>
      </c>
      <c r="D140" s="24">
        <v>554.98</v>
      </c>
      <c r="E140" s="19">
        <v>0</v>
      </c>
      <c r="F140" s="24">
        <v>0</v>
      </c>
      <c r="G140" s="19">
        <v>0</v>
      </c>
      <c r="H140" s="24">
        <v>0</v>
      </c>
      <c r="I140" s="19">
        <v>12</v>
      </c>
      <c r="J140" s="24">
        <v>800.91</v>
      </c>
      <c r="K140" s="19">
        <v>19</v>
      </c>
      <c r="L140" s="24">
        <v>1355.89</v>
      </c>
    </row>
    <row r="141" spans="2:12" ht="18.75" customHeight="1" x14ac:dyDescent="0.15">
      <c r="B141" s="16" t="s">
        <v>26</v>
      </c>
      <c r="C141" s="19">
        <v>7</v>
      </c>
      <c r="D141" s="24">
        <v>882.97</v>
      </c>
      <c r="E141" s="19">
        <v>0</v>
      </c>
      <c r="F141" s="24">
        <v>0</v>
      </c>
      <c r="G141" s="19">
        <v>3</v>
      </c>
      <c r="H141" s="24">
        <v>314.25</v>
      </c>
      <c r="I141" s="19">
        <v>10</v>
      </c>
      <c r="J141" s="24">
        <v>7877.59</v>
      </c>
      <c r="K141" s="19">
        <v>20</v>
      </c>
      <c r="L141" s="24">
        <f>SUM(D141,F141,H141,J141)</f>
        <v>9074.81</v>
      </c>
    </row>
    <row r="142" spans="2:12" ht="18.75" customHeight="1" x14ac:dyDescent="0.15">
      <c r="B142" s="16" t="s">
        <v>27</v>
      </c>
      <c r="C142" s="19">
        <v>5</v>
      </c>
      <c r="D142" s="24">
        <v>786.3</v>
      </c>
      <c r="E142" s="19">
        <v>0</v>
      </c>
      <c r="F142" s="24">
        <v>0</v>
      </c>
      <c r="G142" s="19">
        <v>2</v>
      </c>
      <c r="H142" s="24">
        <v>264.93</v>
      </c>
      <c r="I142" s="19">
        <v>9</v>
      </c>
      <c r="J142" s="24">
        <v>9300.1419999999998</v>
      </c>
      <c r="K142" s="19">
        <v>16</v>
      </c>
      <c r="L142" s="24">
        <v>10351.372000000001</v>
      </c>
    </row>
    <row r="143" spans="2:12" ht="18.75" customHeight="1" x14ac:dyDescent="0.15">
      <c r="B143" s="17" t="s">
        <v>28</v>
      </c>
      <c r="C143" s="20">
        <v>8</v>
      </c>
      <c r="D143" s="25">
        <v>1136.01</v>
      </c>
      <c r="E143" s="20">
        <v>0</v>
      </c>
      <c r="F143" s="25">
        <v>0</v>
      </c>
      <c r="G143" s="20">
        <v>1</v>
      </c>
      <c r="H143" s="25">
        <v>65.400000000000006</v>
      </c>
      <c r="I143" s="20">
        <v>8</v>
      </c>
      <c r="J143" s="25">
        <v>338.03</v>
      </c>
      <c r="K143" s="20">
        <v>17</v>
      </c>
      <c r="L143" s="25">
        <v>1539.44</v>
      </c>
    </row>
    <row r="144" spans="2:12" ht="18.75" customHeight="1" x14ac:dyDescent="0.15">
      <c r="B144" s="16" t="s">
        <v>29</v>
      </c>
      <c r="C144" s="19">
        <v>9</v>
      </c>
      <c r="D144" s="24">
        <v>1281.8499999999999</v>
      </c>
      <c r="E144" s="19">
        <v>0</v>
      </c>
      <c r="F144" s="24">
        <v>0</v>
      </c>
      <c r="G144" s="19">
        <v>0</v>
      </c>
      <c r="H144" s="24">
        <v>0</v>
      </c>
      <c r="I144" s="19">
        <v>5</v>
      </c>
      <c r="J144" s="24">
        <v>269.74</v>
      </c>
      <c r="K144" s="19">
        <f t="shared" ref="K144:L148" si="17">C144+E144+G144+I144</f>
        <v>14</v>
      </c>
      <c r="L144" s="24">
        <f t="shared" si="17"/>
        <v>1551.59</v>
      </c>
    </row>
    <row r="145" spans="2:12" ht="18.75" customHeight="1" x14ac:dyDescent="0.15">
      <c r="B145" s="16">
        <v>22</v>
      </c>
      <c r="C145" s="19">
        <v>7</v>
      </c>
      <c r="D145" s="24">
        <v>859.29</v>
      </c>
      <c r="E145" s="19">
        <v>0</v>
      </c>
      <c r="F145" s="24">
        <v>0</v>
      </c>
      <c r="G145" s="19">
        <v>1</v>
      </c>
      <c r="H145" s="24">
        <v>150.30000000000001</v>
      </c>
      <c r="I145" s="19">
        <v>8</v>
      </c>
      <c r="J145" s="24">
        <v>443.14</v>
      </c>
      <c r="K145" s="19">
        <f t="shared" si="17"/>
        <v>16</v>
      </c>
      <c r="L145" s="24">
        <f t="shared" si="17"/>
        <v>1452.73</v>
      </c>
    </row>
    <row r="146" spans="2:12" ht="18.75" customHeight="1" x14ac:dyDescent="0.15">
      <c r="B146" s="16">
        <v>23</v>
      </c>
      <c r="C146" s="19">
        <v>9</v>
      </c>
      <c r="D146" s="24">
        <v>1099.23</v>
      </c>
      <c r="E146" s="19">
        <v>0</v>
      </c>
      <c r="F146" s="24">
        <v>0</v>
      </c>
      <c r="G146" s="19">
        <v>0</v>
      </c>
      <c r="H146" s="24">
        <v>0</v>
      </c>
      <c r="I146" s="19">
        <v>12</v>
      </c>
      <c r="J146" s="24">
        <v>790.77</v>
      </c>
      <c r="K146" s="19">
        <f t="shared" si="17"/>
        <v>21</v>
      </c>
      <c r="L146" s="24">
        <f t="shared" si="17"/>
        <v>1890</v>
      </c>
    </row>
    <row r="147" spans="2:12" ht="18.75" customHeight="1" x14ac:dyDescent="0.15">
      <c r="B147" s="16">
        <v>24</v>
      </c>
      <c r="C147" s="19">
        <v>3</v>
      </c>
      <c r="D147" s="24">
        <v>626.44000000000005</v>
      </c>
      <c r="E147" s="19">
        <v>0</v>
      </c>
      <c r="F147" s="24">
        <v>0</v>
      </c>
      <c r="G147" s="19">
        <v>0</v>
      </c>
      <c r="H147" s="24">
        <v>0</v>
      </c>
      <c r="I147" s="19">
        <v>2</v>
      </c>
      <c r="J147" s="24">
        <v>357.72</v>
      </c>
      <c r="K147" s="19">
        <f t="shared" si="17"/>
        <v>5</v>
      </c>
      <c r="L147" s="24">
        <f t="shared" si="17"/>
        <v>984.16000000000008</v>
      </c>
    </row>
    <row r="148" spans="2:12" ht="18.75" customHeight="1" x14ac:dyDescent="0.15">
      <c r="B148" s="16">
        <v>25</v>
      </c>
      <c r="C148" s="19">
        <v>8</v>
      </c>
      <c r="D148" s="24">
        <v>1008.66</v>
      </c>
      <c r="E148" s="19">
        <v>0</v>
      </c>
      <c r="F148" s="24">
        <v>0</v>
      </c>
      <c r="G148" s="19">
        <v>2</v>
      </c>
      <c r="H148" s="24">
        <v>199.55</v>
      </c>
      <c r="I148" s="19">
        <v>6</v>
      </c>
      <c r="J148" s="24">
        <v>306.14999999999998</v>
      </c>
      <c r="K148" s="19">
        <f t="shared" si="17"/>
        <v>16</v>
      </c>
      <c r="L148" s="24">
        <f t="shared" si="17"/>
        <v>1514.3600000000001</v>
      </c>
    </row>
    <row r="149" spans="2:12" ht="18.75" customHeight="1" x14ac:dyDescent="0.15">
      <c r="B149" s="16">
        <v>26</v>
      </c>
      <c r="C149" s="19">
        <v>5</v>
      </c>
      <c r="D149" s="24">
        <v>907.36</v>
      </c>
      <c r="E149" s="19">
        <v>0</v>
      </c>
      <c r="F149" s="24">
        <v>0</v>
      </c>
      <c r="G149" s="19">
        <v>0</v>
      </c>
      <c r="H149" s="24">
        <v>0</v>
      </c>
      <c r="I149" s="19">
        <v>9</v>
      </c>
      <c r="J149" s="24">
        <v>375.75</v>
      </c>
      <c r="K149" s="19">
        <v>14</v>
      </c>
      <c r="L149" s="24">
        <v>1283.1100000000001</v>
      </c>
    </row>
    <row r="150" spans="2:12" ht="18.75" customHeight="1" x14ac:dyDescent="0.15">
      <c r="B150" s="16">
        <v>27</v>
      </c>
      <c r="C150" s="21">
        <v>6</v>
      </c>
      <c r="D150" s="26">
        <v>849.96</v>
      </c>
      <c r="E150" s="21">
        <v>0</v>
      </c>
      <c r="F150" s="26">
        <v>0</v>
      </c>
      <c r="G150" s="21">
        <v>0</v>
      </c>
      <c r="H150" s="26">
        <v>0</v>
      </c>
      <c r="I150" s="21">
        <v>2</v>
      </c>
      <c r="J150" s="26">
        <v>89.28</v>
      </c>
      <c r="K150" s="21">
        <v>8</v>
      </c>
      <c r="L150" s="26">
        <v>939.24</v>
      </c>
    </row>
    <row r="151" spans="2:12" ht="18.75" customHeight="1" x14ac:dyDescent="0.15">
      <c r="B151" s="16">
        <v>28</v>
      </c>
      <c r="C151" s="22">
        <v>6</v>
      </c>
      <c r="D151" s="26">
        <v>761.09</v>
      </c>
      <c r="E151" s="21">
        <v>0</v>
      </c>
      <c r="F151" s="26">
        <v>0</v>
      </c>
      <c r="G151" s="21">
        <v>0</v>
      </c>
      <c r="H151" s="26">
        <v>0</v>
      </c>
      <c r="I151" s="21">
        <v>4</v>
      </c>
      <c r="J151" s="26">
        <v>309.08999999999997</v>
      </c>
      <c r="K151" s="21">
        <v>10</v>
      </c>
      <c r="L151" s="26">
        <v>1070.18</v>
      </c>
    </row>
    <row r="152" spans="2:12" ht="18.75" customHeight="1" x14ac:dyDescent="0.15">
      <c r="B152" s="16">
        <v>29</v>
      </c>
      <c r="C152" s="22">
        <v>5</v>
      </c>
      <c r="D152" s="26">
        <v>729.02</v>
      </c>
      <c r="E152" s="21">
        <v>0</v>
      </c>
      <c r="F152" s="26">
        <v>0</v>
      </c>
      <c r="G152" s="21">
        <v>0</v>
      </c>
      <c r="H152" s="26">
        <v>0</v>
      </c>
      <c r="I152" s="21">
        <v>16</v>
      </c>
      <c r="J152" s="26">
        <v>52113.4</v>
      </c>
      <c r="K152" s="21">
        <v>21</v>
      </c>
      <c r="L152" s="26">
        <v>52842.42</v>
      </c>
    </row>
    <row r="153" spans="2:12" ht="18.75" customHeight="1" x14ac:dyDescent="0.15">
      <c r="B153" s="17">
        <v>30</v>
      </c>
      <c r="C153" s="20">
        <v>3</v>
      </c>
      <c r="D153" s="25">
        <v>450.89</v>
      </c>
      <c r="E153" s="20">
        <v>0</v>
      </c>
      <c r="F153" s="25">
        <v>0</v>
      </c>
      <c r="G153" s="20">
        <v>0</v>
      </c>
      <c r="H153" s="25">
        <v>0</v>
      </c>
      <c r="I153" s="20">
        <v>5</v>
      </c>
      <c r="J153" s="25">
        <v>270.39</v>
      </c>
      <c r="K153" s="20">
        <v>8</v>
      </c>
      <c r="L153" s="25">
        <v>721.28</v>
      </c>
    </row>
    <row r="154" spans="2:12" ht="18.75" customHeight="1" x14ac:dyDescent="0.15">
      <c r="B154" s="16" t="s">
        <v>30</v>
      </c>
      <c r="C154" s="22">
        <v>3</v>
      </c>
      <c r="D154" s="26">
        <v>375.18</v>
      </c>
      <c r="E154" s="21">
        <v>0</v>
      </c>
      <c r="F154" s="26">
        <v>0</v>
      </c>
      <c r="G154" s="21">
        <v>0</v>
      </c>
      <c r="H154" s="26">
        <v>0</v>
      </c>
      <c r="I154" s="21">
        <v>5</v>
      </c>
      <c r="J154" s="26">
        <v>10012.98</v>
      </c>
      <c r="K154" s="21">
        <v>8</v>
      </c>
      <c r="L154" s="26">
        <v>10388.16</v>
      </c>
    </row>
    <row r="155" spans="2:12" ht="18.75" customHeight="1" x14ac:dyDescent="0.15">
      <c r="B155" s="31" t="s">
        <v>31</v>
      </c>
      <c r="C155" s="35">
        <v>11</v>
      </c>
      <c r="D155" s="36">
        <v>1243.51</v>
      </c>
      <c r="E155" s="37">
        <v>0</v>
      </c>
      <c r="F155" s="36">
        <v>0</v>
      </c>
      <c r="G155" s="37">
        <v>0</v>
      </c>
      <c r="H155" s="36">
        <v>0</v>
      </c>
      <c r="I155" s="37">
        <v>2</v>
      </c>
      <c r="J155" s="36">
        <v>163.76</v>
      </c>
      <c r="K155" s="37">
        <v>13</v>
      </c>
      <c r="L155" s="36">
        <v>1407.27</v>
      </c>
    </row>
    <row r="156" spans="2:12" ht="18.75" customHeight="1" x14ac:dyDescent="0.15">
      <c r="B156" s="31" t="s">
        <v>32</v>
      </c>
      <c r="C156" s="35">
        <v>2</v>
      </c>
      <c r="D156" s="36">
        <v>190.29</v>
      </c>
      <c r="E156" s="37">
        <v>0</v>
      </c>
      <c r="F156" s="36">
        <v>0</v>
      </c>
      <c r="G156" s="37">
        <v>0</v>
      </c>
      <c r="H156" s="36">
        <v>0</v>
      </c>
      <c r="I156" s="37">
        <v>2</v>
      </c>
      <c r="J156" s="36">
        <v>189.65</v>
      </c>
      <c r="K156" s="37">
        <v>4</v>
      </c>
      <c r="L156" s="36">
        <v>379.94</v>
      </c>
    </row>
    <row r="157" spans="2:12" ht="12" customHeight="1" x14ac:dyDescent="0.15">
      <c r="C157" s="5"/>
      <c r="D157" s="6"/>
      <c r="E157" s="5"/>
      <c r="F157" s="6"/>
      <c r="G157" s="5"/>
      <c r="H157" s="6"/>
      <c r="I157" s="5"/>
      <c r="J157" s="6"/>
    </row>
    <row r="158" spans="2:12" s="12" customFormat="1" ht="12" customHeight="1" x14ac:dyDescent="0.15">
      <c r="B158" s="39" t="s">
        <v>22</v>
      </c>
      <c r="C158" s="39"/>
      <c r="D158" s="39"/>
      <c r="E158" s="39"/>
      <c r="F158" s="39"/>
      <c r="G158" s="39"/>
      <c r="H158" s="39"/>
      <c r="J158" s="14"/>
      <c r="K158" s="40" t="s">
        <v>0</v>
      </c>
      <c r="L158" s="40"/>
    </row>
    <row r="159" spans="2:12" ht="6.75" customHeight="1" x14ac:dyDescent="0.15">
      <c r="K159" s="7"/>
      <c r="L159" s="7"/>
    </row>
    <row r="160" spans="2:12" ht="18.75" customHeight="1" x14ac:dyDescent="0.15">
      <c r="B160" s="41" t="s">
        <v>1</v>
      </c>
      <c r="C160" s="42" t="s">
        <v>2</v>
      </c>
      <c r="D160" s="43"/>
      <c r="E160" s="42" t="s">
        <v>3</v>
      </c>
      <c r="F160" s="43"/>
      <c r="G160" s="42" t="s">
        <v>4</v>
      </c>
      <c r="H160" s="43"/>
      <c r="I160" s="42" t="s">
        <v>5</v>
      </c>
      <c r="J160" s="43"/>
      <c r="K160" s="42" t="s">
        <v>6</v>
      </c>
      <c r="L160" s="43"/>
    </row>
    <row r="161" spans="2:12" ht="18.75" customHeight="1" x14ac:dyDescent="0.15">
      <c r="B161" s="41"/>
      <c r="C161" s="18" t="s">
        <v>7</v>
      </c>
      <c r="D161" s="23" t="s">
        <v>8</v>
      </c>
      <c r="E161" s="18" t="s">
        <v>7</v>
      </c>
      <c r="F161" s="23" t="s">
        <v>8</v>
      </c>
      <c r="G161" s="18" t="s">
        <v>7</v>
      </c>
      <c r="H161" s="23" t="s">
        <v>8</v>
      </c>
      <c r="I161" s="18" t="s">
        <v>7</v>
      </c>
      <c r="J161" s="23" t="s">
        <v>8</v>
      </c>
      <c r="K161" s="18" t="s">
        <v>7</v>
      </c>
      <c r="L161" s="23" t="s">
        <v>8</v>
      </c>
    </row>
    <row r="162" spans="2:12" ht="18.75" customHeight="1" x14ac:dyDescent="0.15">
      <c r="B162" s="15" t="s">
        <v>9</v>
      </c>
      <c r="C162" s="19">
        <v>49</v>
      </c>
      <c r="D162" s="24">
        <v>7069.7209999999995</v>
      </c>
      <c r="E162" s="19">
        <v>3</v>
      </c>
      <c r="F162" s="24">
        <v>1114.58</v>
      </c>
      <c r="G162" s="19">
        <v>0</v>
      </c>
      <c r="H162" s="24">
        <v>0</v>
      </c>
      <c r="I162" s="19">
        <v>22</v>
      </c>
      <c r="J162" s="24">
        <v>1604.22</v>
      </c>
      <c r="K162" s="19">
        <v>74</v>
      </c>
      <c r="L162" s="24">
        <v>9788.5210000000006</v>
      </c>
    </row>
    <row r="163" spans="2:12" ht="18.75" customHeight="1" x14ac:dyDescent="0.15">
      <c r="B163" s="16" t="s">
        <v>26</v>
      </c>
      <c r="C163" s="19">
        <v>43</v>
      </c>
      <c r="D163" s="24">
        <v>4180.83</v>
      </c>
      <c r="E163" s="19">
        <v>0</v>
      </c>
      <c r="F163" s="24">
        <v>0</v>
      </c>
      <c r="G163" s="19">
        <v>2</v>
      </c>
      <c r="H163" s="24">
        <v>102.53</v>
      </c>
      <c r="I163" s="19">
        <v>17</v>
      </c>
      <c r="J163" s="24">
        <v>2792.79</v>
      </c>
      <c r="K163" s="19">
        <v>62</v>
      </c>
      <c r="L163" s="24">
        <f>SUM(D163,F163,H163,J163)</f>
        <v>7076.15</v>
      </c>
    </row>
    <row r="164" spans="2:12" ht="18.75" customHeight="1" x14ac:dyDescent="0.15">
      <c r="B164" s="16" t="s">
        <v>27</v>
      </c>
      <c r="C164" s="19">
        <v>21</v>
      </c>
      <c r="D164" s="24">
        <v>2676.86</v>
      </c>
      <c r="E164" s="19">
        <v>1</v>
      </c>
      <c r="F164" s="24">
        <v>328.3</v>
      </c>
      <c r="G164" s="19">
        <v>1</v>
      </c>
      <c r="H164" s="24">
        <v>130.54</v>
      </c>
      <c r="I164" s="19">
        <v>19</v>
      </c>
      <c r="J164" s="24">
        <v>2264.2800000000002</v>
      </c>
      <c r="K164" s="19">
        <v>42</v>
      </c>
      <c r="L164" s="24">
        <v>5399.98</v>
      </c>
    </row>
    <row r="165" spans="2:12" ht="18.75" customHeight="1" x14ac:dyDescent="0.15">
      <c r="B165" s="17" t="s">
        <v>28</v>
      </c>
      <c r="C165" s="20">
        <v>27</v>
      </c>
      <c r="D165" s="25">
        <v>4090.65</v>
      </c>
      <c r="E165" s="20">
        <v>1</v>
      </c>
      <c r="F165" s="25">
        <v>412.02</v>
      </c>
      <c r="G165" s="20">
        <v>0</v>
      </c>
      <c r="H165" s="25">
        <v>0</v>
      </c>
      <c r="I165" s="20">
        <v>12</v>
      </c>
      <c r="J165" s="25">
        <v>4992.5200000000004</v>
      </c>
      <c r="K165" s="20">
        <v>40</v>
      </c>
      <c r="L165" s="25">
        <v>9495.19</v>
      </c>
    </row>
    <row r="166" spans="2:12" ht="18.75" customHeight="1" x14ac:dyDescent="0.15">
      <c r="B166" s="16" t="s">
        <v>29</v>
      </c>
      <c r="C166" s="19">
        <v>15</v>
      </c>
      <c r="D166" s="24">
        <v>2153.0100000000002</v>
      </c>
      <c r="E166" s="19">
        <v>0</v>
      </c>
      <c r="F166" s="24">
        <v>0</v>
      </c>
      <c r="G166" s="19">
        <v>0</v>
      </c>
      <c r="H166" s="24">
        <v>0</v>
      </c>
      <c r="I166" s="19">
        <v>16</v>
      </c>
      <c r="J166" s="24">
        <v>1415.8</v>
      </c>
      <c r="K166" s="19">
        <f t="shared" ref="K166:L170" si="18">C166+E166+G166+I166</f>
        <v>31</v>
      </c>
      <c r="L166" s="24">
        <f t="shared" si="18"/>
        <v>3568.8100000000004</v>
      </c>
    </row>
    <row r="167" spans="2:12" ht="18.75" customHeight="1" x14ac:dyDescent="0.15">
      <c r="B167" s="16">
        <v>22</v>
      </c>
      <c r="C167" s="19">
        <v>24</v>
      </c>
      <c r="D167" s="24">
        <v>3657.81</v>
      </c>
      <c r="E167" s="19">
        <v>0</v>
      </c>
      <c r="F167" s="24">
        <v>0</v>
      </c>
      <c r="G167" s="19">
        <v>0</v>
      </c>
      <c r="H167" s="24">
        <v>0</v>
      </c>
      <c r="I167" s="19">
        <v>13</v>
      </c>
      <c r="J167" s="24">
        <v>764.34</v>
      </c>
      <c r="K167" s="19">
        <f t="shared" si="18"/>
        <v>37</v>
      </c>
      <c r="L167" s="24">
        <f t="shared" si="18"/>
        <v>4422.1499999999996</v>
      </c>
    </row>
    <row r="168" spans="2:12" ht="18.75" customHeight="1" x14ac:dyDescent="0.15">
      <c r="B168" s="16">
        <v>23</v>
      </c>
      <c r="C168" s="19">
        <v>28</v>
      </c>
      <c r="D168" s="24">
        <v>4196.0200000000004</v>
      </c>
      <c r="E168" s="19">
        <v>1</v>
      </c>
      <c r="F168" s="24">
        <v>338.78</v>
      </c>
      <c r="G168" s="19">
        <v>0</v>
      </c>
      <c r="H168" s="24">
        <v>0</v>
      </c>
      <c r="I168" s="19">
        <v>22</v>
      </c>
      <c r="J168" s="24">
        <v>6104.56</v>
      </c>
      <c r="K168" s="19">
        <f t="shared" si="18"/>
        <v>51</v>
      </c>
      <c r="L168" s="24">
        <f t="shared" si="18"/>
        <v>10639.36</v>
      </c>
    </row>
    <row r="169" spans="2:12" ht="18.75" customHeight="1" x14ac:dyDescent="0.15">
      <c r="B169" s="16">
        <v>24</v>
      </c>
      <c r="C169" s="19">
        <v>25</v>
      </c>
      <c r="D169" s="24">
        <v>3299.79</v>
      </c>
      <c r="E169" s="19">
        <v>0</v>
      </c>
      <c r="F169" s="24">
        <v>0</v>
      </c>
      <c r="G169" s="19">
        <v>4</v>
      </c>
      <c r="H169" s="24">
        <v>219.02</v>
      </c>
      <c r="I169" s="19">
        <v>15</v>
      </c>
      <c r="J169" s="24">
        <v>1091.5899999999999</v>
      </c>
      <c r="K169" s="19">
        <f t="shared" si="18"/>
        <v>44</v>
      </c>
      <c r="L169" s="24">
        <f t="shared" si="18"/>
        <v>4610.3999999999996</v>
      </c>
    </row>
    <row r="170" spans="2:12" ht="18.75" customHeight="1" x14ac:dyDescent="0.15">
      <c r="B170" s="16">
        <v>25</v>
      </c>
      <c r="C170" s="19">
        <v>32</v>
      </c>
      <c r="D170" s="24">
        <v>4048.1600000000008</v>
      </c>
      <c r="E170" s="19">
        <v>0</v>
      </c>
      <c r="F170" s="24">
        <v>0</v>
      </c>
      <c r="G170" s="19">
        <v>0</v>
      </c>
      <c r="H170" s="24">
        <v>0</v>
      </c>
      <c r="I170" s="19">
        <v>15</v>
      </c>
      <c r="J170" s="24">
        <v>983.63000000000011</v>
      </c>
      <c r="K170" s="19">
        <f t="shared" si="18"/>
        <v>47</v>
      </c>
      <c r="L170" s="24">
        <f t="shared" si="18"/>
        <v>5031.7900000000009</v>
      </c>
    </row>
    <row r="171" spans="2:12" ht="18.75" customHeight="1" x14ac:dyDescent="0.15">
      <c r="B171" s="16">
        <v>26</v>
      </c>
      <c r="C171" s="19">
        <v>17</v>
      </c>
      <c r="D171" s="24">
        <v>2192.5500000000002</v>
      </c>
      <c r="E171" s="19">
        <v>0</v>
      </c>
      <c r="F171" s="24">
        <v>0</v>
      </c>
      <c r="G171" s="19">
        <v>1</v>
      </c>
      <c r="H171" s="24">
        <v>33.700000000000003</v>
      </c>
      <c r="I171" s="19">
        <v>14</v>
      </c>
      <c r="J171" s="24">
        <v>1184.0300000000002</v>
      </c>
      <c r="K171" s="19">
        <v>32</v>
      </c>
      <c r="L171" s="24">
        <v>3410.28</v>
      </c>
    </row>
    <row r="172" spans="2:12" ht="18.75" customHeight="1" x14ac:dyDescent="0.15">
      <c r="B172" s="16">
        <v>27</v>
      </c>
      <c r="C172" s="21">
        <v>43</v>
      </c>
      <c r="D172" s="26">
        <v>5935.41</v>
      </c>
      <c r="E172" s="21">
        <v>0</v>
      </c>
      <c r="F172" s="26">
        <v>0</v>
      </c>
      <c r="G172" s="21">
        <v>0</v>
      </c>
      <c r="H172" s="26">
        <v>0</v>
      </c>
      <c r="I172" s="21">
        <v>16</v>
      </c>
      <c r="J172" s="26">
        <v>3266.99</v>
      </c>
      <c r="K172" s="21">
        <v>59</v>
      </c>
      <c r="L172" s="26">
        <v>9202.4</v>
      </c>
    </row>
    <row r="173" spans="2:12" ht="18.75" customHeight="1" x14ac:dyDescent="0.15">
      <c r="B173" s="16">
        <v>28</v>
      </c>
      <c r="C173" s="22">
        <v>29</v>
      </c>
      <c r="D173" s="26">
        <v>4019.63</v>
      </c>
      <c r="E173" s="21">
        <v>0</v>
      </c>
      <c r="F173" s="26">
        <v>0</v>
      </c>
      <c r="G173" s="21">
        <v>1</v>
      </c>
      <c r="H173" s="26">
        <v>208.76</v>
      </c>
      <c r="I173" s="21">
        <v>11</v>
      </c>
      <c r="J173" s="26">
        <v>1060.3900000000001</v>
      </c>
      <c r="K173" s="21">
        <v>41</v>
      </c>
      <c r="L173" s="26">
        <v>5288.7800000000007</v>
      </c>
    </row>
    <row r="174" spans="2:12" ht="18.75" customHeight="1" x14ac:dyDescent="0.15">
      <c r="B174" s="16">
        <v>29</v>
      </c>
      <c r="C174" s="22">
        <v>29</v>
      </c>
      <c r="D174" s="26">
        <v>3598.8</v>
      </c>
      <c r="E174" s="21">
        <v>0</v>
      </c>
      <c r="F174" s="26">
        <v>0</v>
      </c>
      <c r="G174" s="21">
        <v>1</v>
      </c>
      <c r="H174" s="26">
        <v>19.829999999999998</v>
      </c>
      <c r="I174" s="21">
        <v>12</v>
      </c>
      <c r="J174" s="26">
        <v>816.21</v>
      </c>
      <c r="K174" s="21">
        <v>42</v>
      </c>
      <c r="L174" s="26">
        <v>4434.84</v>
      </c>
    </row>
    <row r="175" spans="2:12" ht="18.75" customHeight="1" x14ac:dyDescent="0.15">
      <c r="B175" s="17">
        <v>30</v>
      </c>
      <c r="C175" s="20">
        <v>34</v>
      </c>
      <c r="D175" s="25">
        <v>4387.32</v>
      </c>
      <c r="E175" s="20">
        <v>0</v>
      </c>
      <c r="F175" s="25">
        <v>0</v>
      </c>
      <c r="G175" s="20">
        <v>0</v>
      </c>
      <c r="H175" s="25">
        <v>0</v>
      </c>
      <c r="I175" s="20">
        <v>9</v>
      </c>
      <c r="J175" s="25">
        <v>1498.08</v>
      </c>
      <c r="K175" s="20">
        <v>43</v>
      </c>
      <c r="L175" s="25">
        <v>5885.4</v>
      </c>
    </row>
    <row r="176" spans="2:12" ht="18.75" customHeight="1" x14ac:dyDescent="0.15">
      <c r="B176" s="16" t="s">
        <v>30</v>
      </c>
      <c r="C176" s="22">
        <v>19</v>
      </c>
      <c r="D176" s="26">
        <v>2156.3000000000002</v>
      </c>
      <c r="E176" s="21">
        <v>1</v>
      </c>
      <c r="F176" s="26">
        <v>585.91</v>
      </c>
      <c r="G176" s="21">
        <v>0</v>
      </c>
      <c r="H176" s="26">
        <v>0</v>
      </c>
      <c r="I176" s="21">
        <v>4</v>
      </c>
      <c r="J176" s="26">
        <v>289.13</v>
      </c>
      <c r="K176" s="21">
        <v>24</v>
      </c>
      <c r="L176" s="26">
        <v>3031.34</v>
      </c>
    </row>
    <row r="177" spans="2:12" ht="18.75" customHeight="1" x14ac:dyDescent="0.15">
      <c r="B177" s="31" t="s">
        <v>31</v>
      </c>
      <c r="C177" s="35">
        <v>20</v>
      </c>
      <c r="D177" s="36">
        <v>2331.25</v>
      </c>
      <c r="E177" s="37">
        <v>0</v>
      </c>
      <c r="F177" s="36">
        <v>0</v>
      </c>
      <c r="G177" s="37">
        <v>1</v>
      </c>
      <c r="H177" s="36">
        <v>255.66</v>
      </c>
      <c r="I177" s="37">
        <v>2</v>
      </c>
      <c r="J177" s="36">
        <v>185.4</v>
      </c>
      <c r="K177" s="37">
        <v>23</v>
      </c>
      <c r="L177" s="36">
        <v>2772.31</v>
      </c>
    </row>
    <row r="178" spans="2:12" ht="18.75" customHeight="1" x14ac:dyDescent="0.15">
      <c r="B178" s="31" t="s">
        <v>32</v>
      </c>
      <c r="C178" s="35">
        <v>24</v>
      </c>
      <c r="D178" s="36">
        <v>2762.45</v>
      </c>
      <c r="E178" s="37">
        <v>1</v>
      </c>
      <c r="F178" s="36">
        <v>224.82</v>
      </c>
      <c r="G178" s="37">
        <v>0</v>
      </c>
      <c r="H178" s="36">
        <v>0</v>
      </c>
      <c r="I178" s="37">
        <v>11</v>
      </c>
      <c r="J178" s="36">
        <v>4359.41</v>
      </c>
      <c r="K178" s="37">
        <v>36</v>
      </c>
      <c r="L178" s="36">
        <v>7346.68</v>
      </c>
    </row>
    <row r="179" spans="2:12" ht="12" customHeight="1" x14ac:dyDescent="0.15">
      <c r="C179" s="5"/>
      <c r="D179" s="6"/>
      <c r="E179" s="5"/>
      <c r="F179" s="6"/>
      <c r="G179" s="5"/>
      <c r="H179" s="6"/>
      <c r="I179" s="5"/>
      <c r="J179" s="6"/>
    </row>
    <row r="180" spans="2:12" s="12" customFormat="1" ht="12" customHeight="1" x14ac:dyDescent="0.15">
      <c r="B180" s="39" t="s">
        <v>23</v>
      </c>
      <c r="C180" s="39"/>
      <c r="D180" s="39"/>
      <c r="E180" s="39"/>
      <c r="F180" s="39"/>
      <c r="G180" s="39"/>
      <c r="H180" s="39"/>
      <c r="I180" s="39"/>
      <c r="J180" s="40" t="s">
        <v>0</v>
      </c>
      <c r="K180" s="40"/>
      <c r="L180" s="40"/>
    </row>
    <row r="181" spans="2:12" ht="6.75" customHeight="1" x14ac:dyDescent="0.15">
      <c r="K181" s="7"/>
      <c r="L181" s="7"/>
    </row>
    <row r="182" spans="2:12" ht="18.75" customHeight="1" x14ac:dyDescent="0.15">
      <c r="B182" s="41" t="s">
        <v>1</v>
      </c>
      <c r="C182" s="42" t="s">
        <v>2</v>
      </c>
      <c r="D182" s="43"/>
      <c r="E182" s="42" t="s">
        <v>3</v>
      </c>
      <c r="F182" s="43"/>
      <c r="G182" s="42" t="s">
        <v>4</v>
      </c>
      <c r="H182" s="43"/>
      <c r="I182" s="42" t="s">
        <v>5</v>
      </c>
      <c r="J182" s="43"/>
      <c r="K182" s="42" t="s">
        <v>6</v>
      </c>
      <c r="L182" s="43"/>
    </row>
    <row r="183" spans="2:12" ht="18.75" customHeight="1" x14ac:dyDescent="0.15">
      <c r="B183" s="41"/>
      <c r="C183" s="18" t="s">
        <v>7</v>
      </c>
      <c r="D183" s="23" t="s">
        <v>8</v>
      </c>
      <c r="E183" s="18" t="s">
        <v>7</v>
      </c>
      <c r="F183" s="23" t="s">
        <v>8</v>
      </c>
      <c r="G183" s="18" t="s">
        <v>7</v>
      </c>
      <c r="H183" s="23" t="s">
        <v>8</v>
      </c>
      <c r="I183" s="18" t="s">
        <v>7</v>
      </c>
      <c r="J183" s="23" t="s">
        <v>8</v>
      </c>
      <c r="K183" s="18" t="s">
        <v>7</v>
      </c>
      <c r="L183" s="23" t="s">
        <v>8</v>
      </c>
    </row>
    <row r="184" spans="2:12" ht="18.75" customHeight="1" x14ac:dyDescent="0.15">
      <c r="B184" s="15" t="s">
        <v>9</v>
      </c>
      <c r="C184" s="19">
        <v>24</v>
      </c>
      <c r="D184" s="24">
        <v>3050</v>
      </c>
      <c r="E184" s="19">
        <v>0</v>
      </c>
      <c r="F184" s="24">
        <v>0</v>
      </c>
      <c r="G184" s="19">
        <v>1</v>
      </c>
      <c r="H184" s="24">
        <v>80</v>
      </c>
      <c r="I184" s="19">
        <v>12</v>
      </c>
      <c r="J184" s="24">
        <v>1485</v>
      </c>
      <c r="K184" s="19">
        <v>37</v>
      </c>
      <c r="L184" s="24">
        <v>4615</v>
      </c>
    </row>
    <row r="185" spans="2:12" ht="18.75" customHeight="1" x14ac:dyDescent="0.15">
      <c r="B185" s="16" t="s">
        <v>26</v>
      </c>
      <c r="C185" s="19">
        <v>21</v>
      </c>
      <c r="D185" s="24">
        <v>2823.42</v>
      </c>
      <c r="E185" s="19">
        <v>0</v>
      </c>
      <c r="F185" s="24">
        <v>0</v>
      </c>
      <c r="G185" s="19">
        <v>0</v>
      </c>
      <c r="H185" s="24">
        <v>0</v>
      </c>
      <c r="I185" s="19">
        <v>15</v>
      </c>
      <c r="J185" s="24">
        <v>1165.1300000000001</v>
      </c>
      <c r="K185" s="19">
        <v>36</v>
      </c>
      <c r="L185" s="24">
        <v>3988.55</v>
      </c>
    </row>
    <row r="186" spans="2:12" ht="18.75" customHeight="1" x14ac:dyDescent="0.15">
      <c r="B186" s="16" t="s">
        <v>27</v>
      </c>
      <c r="C186" s="19">
        <v>18</v>
      </c>
      <c r="D186" s="24">
        <v>3163.7979999999998</v>
      </c>
      <c r="E186" s="19">
        <v>0</v>
      </c>
      <c r="F186" s="24">
        <v>0</v>
      </c>
      <c r="G186" s="19">
        <v>1</v>
      </c>
      <c r="H186" s="24">
        <v>259.45</v>
      </c>
      <c r="I186" s="19">
        <v>11</v>
      </c>
      <c r="J186" s="24">
        <v>3323.93</v>
      </c>
      <c r="K186" s="19">
        <v>30</v>
      </c>
      <c r="L186" s="24">
        <f>SUM(D186,F186,H186,J186)</f>
        <v>6747.1779999999999</v>
      </c>
    </row>
    <row r="187" spans="2:12" ht="18.75" customHeight="1" x14ac:dyDescent="0.15">
      <c r="B187" s="17" t="s">
        <v>28</v>
      </c>
      <c r="C187" s="20">
        <v>7</v>
      </c>
      <c r="D187" s="25">
        <v>1215.6300000000001</v>
      </c>
      <c r="E187" s="20">
        <v>1</v>
      </c>
      <c r="F187" s="25">
        <v>281.75</v>
      </c>
      <c r="G187" s="20">
        <v>2</v>
      </c>
      <c r="H187" s="25">
        <v>526.21</v>
      </c>
      <c r="I187" s="20">
        <v>13</v>
      </c>
      <c r="J187" s="25">
        <v>1521.03</v>
      </c>
      <c r="K187" s="20">
        <v>23</v>
      </c>
      <c r="L187" s="25">
        <v>3544.62</v>
      </c>
    </row>
    <row r="188" spans="2:12" ht="18.75" customHeight="1" x14ac:dyDescent="0.15">
      <c r="B188" s="16" t="s">
        <v>29</v>
      </c>
      <c r="C188" s="19">
        <v>17</v>
      </c>
      <c r="D188" s="24">
        <v>2395.77</v>
      </c>
      <c r="E188" s="19">
        <v>0</v>
      </c>
      <c r="F188" s="24">
        <v>0</v>
      </c>
      <c r="G188" s="19">
        <v>1</v>
      </c>
      <c r="H188" s="24">
        <v>76.099999999999994</v>
      </c>
      <c r="I188" s="19">
        <v>13</v>
      </c>
      <c r="J188" s="24">
        <v>1698.02</v>
      </c>
      <c r="K188" s="19">
        <f t="shared" ref="K188:L192" si="19">C188+E188+G188+I188</f>
        <v>31</v>
      </c>
      <c r="L188" s="24">
        <f t="shared" si="19"/>
        <v>4169.8899999999994</v>
      </c>
    </row>
    <row r="189" spans="2:12" ht="18.75" customHeight="1" x14ac:dyDescent="0.15">
      <c r="B189" s="16">
        <v>22</v>
      </c>
      <c r="C189" s="19">
        <v>13</v>
      </c>
      <c r="D189" s="24">
        <v>1234.81</v>
      </c>
      <c r="E189" s="19">
        <v>0</v>
      </c>
      <c r="F189" s="24">
        <v>0</v>
      </c>
      <c r="G189" s="19">
        <v>0</v>
      </c>
      <c r="H189" s="24">
        <v>0</v>
      </c>
      <c r="I189" s="19">
        <v>9</v>
      </c>
      <c r="J189" s="24">
        <v>838.25</v>
      </c>
      <c r="K189" s="19">
        <f t="shared" si="19"/>
        <v>22</v>
      </c>
      <c r="L189" s="24">
        <f t="shared" si="19"/>
        <v>2073.06</v>
      </c>
    </row>
    <row r="190" spans="2:12" ht="18.75" customHeight="1" x14ac:dyDescent="0.15">
      <c r="B190" s="16">
        <v>23</v>
      </c>
      <c r="C190" s="19">
        <v>9</v>
      </c>
      <c r="D190" s="24">
        <v>1197.3499999999999</v>
      </c>
      <c r="E190" s="19">
        <v>0</v>
      </c>
      <c r="F190" s="24">
        <v>0</v>
      </c>
      <c r="G190" s="19">
        <v>1</v>
      </c>
      <c r="H190" s="24">
        <v>364.81</v>
      </c>
      <c r="I190" s="19">
        <v>7</v>
      </c>
      <c r="J190" s="24">
        <v>764.47</v>
      </c>
      <c r="K190" s="19">
        <f t="shared" si="19"/>
        <v>17</v>
      </c>
      <c r="L190" s="24">
        <f t="shared" si="19"/>
        <v>2326.63</v>
      </c>
    </row>
    <row r="191" spans="2:12" ht="18.75" customHeight="1" x14ac:dyDescent="0.15">
      <c r="B191" s="16">
        <v>24</v>
      </c>
      <c r="C191" s="19">
        <v>14</v>
      </c>
      <c r="D191" s="24">
        <v>1888.72</v>
      </c>
      <c r="E191" s="19">
        <v>0</v>
      </c>
      <c r="F191" s="24">
        <v>0</v>
      </c>
      <c r="G191" s="19">
        <v>1</v>
      </c>
      <c r="H191" s="24">
        <v>42.14</v>
      </c>
      <c r="I191" s="19">
        <v>11</v>
      </c>
      <c r="J191" s="24">
        <v>994.49</v>
      </c>
      <c r="K191" s="19">
        <f t="shared" si="19"/>
        <v>26</v>
      </c>
      <c r="L191" s="24">
        <f t="shared" si="19"/>
        <v>2925.3500000000004</v>
      </c>
    </row>
    <row r="192" spans="2:12" ht="18.75" customHeight="1" x14ac:dyDescent="0.15">
      <c r="B192" s="16">
        <v>25</v>
      </c>
      <c r="C192" s="19">
        <v>17</v>
      </c>
      <c r="D192" s="24">
        <v>2656.2299999999996</v>
      </c>
      <c r="E192" s="19">
        <v>0</v>
      </c>
      <c r="F192" s="24">
        <v>0</v>
      </c>
      <c r="G192" s="19">
        <v>2</v>
      </c>
      <c r="H192" s="24">
        <v>555.75</v>
      </c>
      <c r="I192" s="19">
        <v>9</v>
      </c>
      <c r="J192" s="24">
        <v>617.52</v>
      </c>
      <c r="K192" s="19">
        <f t="shared" si="19"/>
        <v>28</v>
      </c>
      <c r="L192" s="24">
        <f t="shared" si="19"/>
        <v>3829.4999999999995</v>
      </c>
    </row>
    <row r="193" spans="2:12" ht="18.75" customHeight="1" x14ac:dyDescent="0.15">
      <c r="B193" s="16">
        <v>26</v>
      </c>
      <c r="C193" s="19">
        <v>16</v>
      </c>
      <c r="D193" s="24">
        <v>2486.3799999999997</v>
      </c>
      <c r="E193" s="19">
        <v>0</v>
      </c>
      <c r="F193" s="24">
        <v>0</v>
      </c>
      <c r="G193" s="19">
        <v>1</v>
      </c>
      <c r="H193" s="24">
        <v>82.05</v>
      </c>
      <c r="I193" s="19">
        <v>7</v>
      </c>
      <c r="J193" s="24">
        <v>448.4</v>
      </c>
      <c r="K193" s="19">
        <v>24</v>
      </c>
      <c r="L193" s="24">
        <v>3016.83</v>
      </c>
    </row>
    <row r="194" spans="2:12" ht="18.75" customHeight="1" x14ac:dyDescent="0.15">
      <c r="B194" s="16">
        <v>27</v>
      </c>
      <c r="C194" s="21">
        <v>14</v>
      </c>
      <c r="D194" s="26">
        <v>2354.56</v>
      </c>
      <c r="E194" s="21">
        <v>0</v>
      </c>
      <c r="F194" s="26">
        <v>0</v>
      </c>
      <c r="G194" s="21">
        <v>0</v>
      </c>
      <c r="H194" s="26">
        <v>0</v>
      </c>
      <c r="I194" s="21">
        <v>6</v>
      </c>
      <c r="J194" s="26">
        <v>310.02999999999997</v>
      </c>
      <c r="K194" s="21">
        <v>20</v>
      </c>
      <c r="L194" s="26">
        <v>2664.59</v>
      </c>
    </row>
    <row r="195" spans="2:12" ht="18.75" customHeight="1" x14ac:dyDescent="0.15">
      <c r="B195" s="16">
        <v>28</v>
      </c>
      <c r="C195" s="22">
        <v>15</v>
      </c>
      <c r="D195" s="26">
        <v>2053.4499999999998</v>
      </c>
      <c r="E195" s="21">
        <v>0</v>
      </c>
      <c r="F195" s="26">
        <v>0</v>
      </c>
      <c r="G195" s="21">
        <v>0</v>
      </c>
      <c r="H195" s="26">
        <v>0</v>
      </c>
      <c r="I195" s="21">
        <v>4</v>
      </c>
      <c r="J195" s="26">
        <v>608.41999999999996</v>
      </c>
      <c r="K195" s="21">
        <v>19</v>
      </c>
      <c r="L195" s="26">
        <v>2661.87</v>
      </c>
    </row>
    <row r="196" spans="2:12" ht="18.75" customHeight="1" x14ac:dyDescent="0.15">
      <c r="B196" s="16">
        <v>29</v>
      </c>
      <c r="C196" s="22">
        <v>11</v>
      </c>
      <c r="D196" s="26">
        <v>1668.67</v>
      </c>
      <c r="E196" s="21">
        <v>0</v>
      </c>
      <c r="F196" s="26">
        <v>0</v>
      </c>
      <c r="G196" s="21">
        <v>1</v>
      </c>
      <c r="H196" s="26">
        <v>38.01</v>
      </c>
      <c r="I196" s="21">
        <v>13</v>
      </c>
      <c r="J196" s="26">
        <v>5328.75</v>
      </c>
      <c r="K196" s="21">
        <v>25</v>
      </c>
      <c r="L196" s="26">
        <v>7035.43</v>
      </c>
    </row>
    <row r="197" spans="2:12" ht="18.75" customHeight="1" x14ac:dyDescent="0.15">
      <c r="B197" s="17">
        <v>30</v>
      </c>
      <c r="C197" s="20">
        <v>16</v>
      </c>
      <c r="D197" s="25">
        <v>2317.1799999999998</v>
      </c>
      <c r="E197" s="20">
        <v>0</v>
      </c>
      <c r="F197" s="25">
        <v>0</v>
      </c>
      <c r="G197" s="20">
        <v>0</v>
      </c>
      <c r="H197" s="25">
        <v>0</v>
      </c>
      <c r="I197" s="20">
        <v>8</v>
      </c>
      <c r="J197" s="25">
        <v>3076.03</v>
      </c>
      <c r="K197" s="20">
        <v>24</v>
      </c>
      <c r="L197" s="25">
        <v>5393.21</v>
      </c>
    </row>
    <row r="198" spans="2:12" ht="18.75" customHeight="1" x14ac:dyDescent="0.15">
      <c r="B198" s="16" t="s">
        <v>30</v>
      </c>
      <c r="C198" s="22">
        <v>19</v>
      </c>
      <c r="D198" s="26">
        <v>2276.15</v>
      </c>
      <c r="E198" s="21">
        <v>0</v>
      </c>
      <c r="F198" s="26">
        <v>0</v>
      </c>
      <c r="G198" s="21">
        <v>0</v>
      </c>
      <c r="H198" s="26">
        <v>0</v>
      </c>
      <c r="I198" s="21">
        <v>0</v>
      </c>
      <c r="J198" s="26">
        <v>0</v>
      </c>
      <c r="K198" s="21">
        <v>19</v>
      </c>
      <c r="L198" s="26">
        <v>2276.15</v>
      </c>
    </row>
    <row r="199" spans="2:12" ht="18.75" customHeight="1" x14ac:dyDescent="0.15">
      <c r="B199" s="31" t="s">
        <v>31</v>
      </c>
      <c r="C199" s="35">
        <v>7</v>
      </c>
      <c r="D199" s="36">
        <v>831.23</v>
      </c>
      <c r="E199" s="37">
        <v>0</v>
      </c>
      <c r="F199" s="36">
        <v>0</v>
      </c>
      <c r="G199" s="37">
        <v>0</v>
      </c>
      <c r="H199" s="36">
        <v>0</v>
      </c>
      <c r="I199" s="37">
        <v>4</v>
      </c>
      <c r="J199" s="36">
        <v>871.46</v>
      </c>
      <c r="K199" s="37">
        <v>11</v>
      </c>
      <c r="L199" s="36">
        <v>1702.69</v>
      </c>
    </row>
    <row r="200" spans="2:12" ht="18.75" customHeight="1" x14ac:dyDescent="0.15">
      <c r="B200" s="31" t="s">
        <v>32</v>
      </c>
      <c r="C200" s="35">
        <v>8</v>
      </c>
      <c r="D200" s="36">
        <v>888.52</v>
      </c>
      <c r="E200" s="37">
        <v>0</v>
      </c>
      <c r="F200" s="36">
        <v>0</v>
      </c>
      <c r="G200" s="37">
        <v>0</v>
      </c>
      <c r="H200" s="36">
        <v>0</v>
      </c>
      <c r="I200" s="37">
        <v>3</v>
      </c>
      <c r="J200" s="36">
        <v>280.85000000000002</v>
      </c>
      <c r="K200" s="37">
        <v>11</v>
      </c>
      <c r="L200" s="36">
        <v>1169.3699999999999</v>
      </c>
    </row>
    <row r="201" spans="2:12" ht="9" customHeight="1" x14ac:dyDescent="0.15"/>
    <row r="202" spans="2:12" x14ac:dyDescent="0.15">
      <c r="B202" s="38" t="s">
        <v>24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</row>
    <row r="203" spans="2:12" ht="9" customHeight="1" x14ac:dyDescent="0.1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2:12" s="12" customFormat="1" x14ac:dyDescent="0.15">
      <c r="B204" s="13" t="s">
        <v>14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2:12" ht="9" customHeight="1" thickBot="1" x14ac:dyDescent="0.2"/>
    <row r="206" spans="2:12" x14ac:dyDescent="0.15">
      <c r="B206" s="30"/>
      <c r="C206" s="28"/>
      <c r="D206" s="29"/>
      <c r="E206" s="28"/>
      <c r="F206" s="29"/>
      <c r="G206" s="28"/>
      <c r="H206" s="29"/>
      <c r="I206" s="28"/>
      <c r="J206" s="29"/>
      <c r="K206" s="28"/>
      <c r="L206" s="29"/>
    </row>
  </sheetData>
  <mergeCells count="71">
    <mergeCell ref="K4:L4"/>
    <mergeCell ref="B6:B7"/>
    <mergeCell ref="C6:D6"/>
    <mergeCell ref="E6:F6"/>
    <mergeCell ref="G6:H6"/>
    <mergeCell ref="I6:J6"/>
    <mergeCell ref="K6:L6"/>
    <mergeCell ref="K26:L26"/>
    <mergeCell ref="B28:B29"/>
    <mergeCell ref="C28:D28"/>
    <mergeCell ref="E28:F28"/>
    <mergeCell ref="G28:H28"/>
    <mergeCell ref="I28:J28"/>
    <mergeCell ref="K28:L28"/>
    <mergeCell ref="B48:J48"/>
    <mergeCell ref="K48:L48"/>
    <mergeCell ref="B50:B51"/>
    <mergeCell ref="C50:D50"/>
    <mergeCell ref="E50:F50"/>
    <mergeCell ref="G50:H50"/>
    <mergeCell ref="I50:J50"/>
    <mergeCell ref="K50:L50"/>
    <mergeCell ref="B70:J70"/>
    <mergeCell ref="K70:L70"/>
    <mergeCell ref="B72:B73"/>
    <mergeCell ref="C72:D72"/>
    <mergeCell ref="E72:F72"/>
    <mergeCell ref="G72:H72"/>
    <mergeCell ref="I72:J72"/>
    <mergeCell ref="K72:L72"/>
    <mergeCell ref="B92:J92"/>
    <mergeCell ref="K92:L92"/>
    <mergeCell ref="B94:B95"/>
    <mergeCell ref="C94:D94"/>
    <mergeCell ref="E94:F94"/>
    <mergeCell ref="G94:H94"/>
    <mergeCell ref="I94:J94"/>
    <mergeCell ref="K94:L94"/>
    <mergeCell ref="B114:I114"/>
    <mergeCell ref="K114:L114"/>
    <mergeCell ref="B116:B117"/>
    <mergeCell ref="C116:D116"/>
    <mergeCell ref="E116:F116"/>
    <mergeCell ref="G116:H116"/>
    <mergeCell ref="I116:J116"/>
    <mergeCell ref="K116:L116"/>
    <mergeCell ref="B136:H136"/>
    <mergeCell ref="K136:L136"/>
    <mergeCell ref="B138:B139"/>
    <mergeCell ref="C138:D138"/>
    <mergeCell ref="E138:F138"/>
    <mergeCell ref="G138:H138"/>
    <mergeCell ref="I138:J138"/>
    <mergeCell ref="K138:L138"/>
    <mergeCell ref="B158:H158"/>
    <mergeCell ref="K158:L158"/>
    <mergeCell ref="B160:B161"/>
    <mergeCell ref="C160:D160"/>
    <mergeCell ref="E160:F160"/>
    <mergeCell ref="G160:H160"/>
    <mergeCell ref="I160:J160"/>
    <mergeCell ref="K160:L160"/>
    <mergeCell ref="B202:L202"/>
    <mergeCell ref="B180:I180"/>
    <mergeCell ref="J180:L180"/>
    <mergeCell ref="B182:B183"/>
    <mergeCell ref="C182:D182"/>
    <mergeCell ref="E182:F182"/>
    <mergeCell ref="G182:H182"/>
    <mergeCell ref="I182:J182"/>
    <mergeCell ref="K182:L182"/>
  </mergeCells>
  <phoneticPr fontId="3"/>
  <printOptions horizontalCentered="1"/>
  <pageMargins left="0.59055118110236227" right="0.59055118110236227" top="0.78740157480314965" bottom="0.39370078740157483" header="0.51181102362204722" footer="0.31496062992125984"/>
  <pageSetup paperSize="9" scale="99" orientation="portrait" r:id="rId1"/>
  <headerFooter alignWithMargins="0"/>
  <rowBreaks count="4" manualBreakCount="4">
    <brk id="47" max="11" man="1"/>
    <brk id="91" max="11" man="1"/>
    <brk id="134" max="11" man="1"/>
    <brk id="1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建築確認申請の状況（用途別）</vt:lpstr>
      <vt:lpstr>'建築確認申請の状況（用途別）'!Print_Area</vt:lpstr>
      <vt:lpstr>'建築確認申請の状況（用途別）'!Print_Titles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2023-01-20T00:51:14Z</cp:lastPrinted>
  <dcterms:created xsi:type="dcterms:W3CDTF">2016-06-15T05:25:42Z</dcterms:created>
  <dcterms:modified xsi:type="dcterms:W3CDTF">2023-01-20T00:51:20Z</dcterms:modified>
</cp:coreProperties>
</file>