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Titles" localSheetId="0">Sheet1!$1:$3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1" i="1" l="1"/>
  <c r="Q71" i="1"/>
  <c r="U70" i="1"/>
  <c r="T70" i="1"/>
  <c r="R70" i="1"/>
  <c r="U69" i="1"/>
  <c r="T69" i="1"/>
  <c r="R69" i="1"/>
  <c r="U68" i="1"/>
  <c r="T68" i="1"/>
  <c r="R68" i="1"/>
  <c r="U67" i="1"/>
  <c r="V67" i="1" s="1"/>
  <c r="T67" i="1"/>
  <c r="R67" i="1"/>
  <c r="U66" i="1"/>
  <c r="T66" i="1"/>
  <c r="R66" i="1"/>
  <c r="U65" i="1"/>
  <c r="T65" i="1"/>
  <c r="R65" i="1"/>
  <c r="U64" i="1"/>
  <c r="T64" i="1"/>
  <c r="R64" i="1"/>
  <c r="U63" i="1"/>
  <c r="V63" i="1" s="1"/>
  <c r="T63" i="1"/>
  <c r="R63" i="1"/>
  <c r="U62" i="1"/>
  <c r="T62" i="1"/>
  <c r="R62" i="1"/>
  <c r="U61" i="1"/>
  <c r="T61" i="1"/>
  <c r="R61" i="1"/>
  <c r="U60" i="1"/>
  <c r="T60" i="1"/>
  <c r="R60" i="1"/>
  <c r="U59" i="1"/>
  <c r="V59" i="1" s="1"/>
  <c r="T59" i="1"/>
  <c r="R59" i="1"/>
  <c r="U58" i="1"/>
  <c r="T58" i="1"/>
  <c r="R58" i="1"/>
  <c r="U57" i="1"/>
  <c r="T57" i="1"/>
  <c r="R57" i="1"/>
  <c r="U56" i="1"/>
  <c r="T56" i="1"/>
  <c r="R56" i="1"/>
  <c r="U55" i="1"/>
  <c r="V55" i="1" s="1"/>
  <c r="T55" i="1"/>
  <c r="R55" i="1"/>
  <c r="U54" i="1"/>
  <c r="T54" i="1"/>
  <c r="R54" i="1"/>
  <c r="U53" i="1"/>
  <c r="T53" i="1"/>
  <c r="R53" i="1"/>
  <c r="U52" i="1"/>
  <c r="T52" i="1"/>
  <c r="R52" i="1"/>
  <c r="U51" i="1"/>
  <c r="V51" i="1" s="1"/>
  <c r="T51" i="1"/>
  <c r="R51" i="1"/>
  <c r="U50" i="1"/>
  <c r="T50" i="1"/>
  <c r="R50" i="1"/>
  <c r="U49" i="1"/>
  <c r="T49" i="1"/>
  <c r="R49" i="1"/>
  <c r="U48" i="1"/>
  <c r="T48" i="1"/>
  <c r="R48" i="1"/>
  <c r="U47" i="1"/>
  <c r="V47" i="1" s="1"/>
  <c r="T47" i="1"/>
  <c r="R47" i="1"/>
  <c r="U46" i="1"/>
  <c r="T46" i="1"/>
  <c r="R46" i="1"/>
  <c r="U45" i="1"/>
  <c r="T45" i="1"/>
  <c r="R45" i="1"/>
  <c r="U44" i="1"/>
  <c r="T44" i="1"/>
  <c r="R44" i="1"/>
  <c r="U43" i="1"/>
  <c r="V43" i="1" s="1"/>
  <c r="T43" i="1"/>
  <c r="R43" i="1"/>
  <c r="U42" i="1"/>
  <c r="T42" i="1"/>
  <c r="R42" i="1"/>
  <c r="U41" i="1"/>
  <c r="T41" i="1"/>
  <c r="R41" i="1"/>
  <c r="U40" i="1"/>
  <c r="T40" i="1"/>
  <c r="R40" i="1"/>
  <c r="U39" i="1"/>
  <c r="V39" i="1" s="1"/>
  <c r="T39" i="1"/>
  <c r="R39" i="1"/>
  <c r="U38" i="1"/>
  <c r="T38" i="1"/>
  <c r="R38" i="1"/>
  <c r="U37" i="1"/>
  <c r="T37" i="1"/>
  <c r="R37" i="1"/>
  <c r="U36" i="1"/>
  <c r="T36" i="1"/>
  <c r="R36" i="1"/>
  <c r="U35" i="1"/>
  <c r="V35" i="1" s="1"/>
  <c r="T35" i="1"/>
  <c r="R35" i="1"/>
  <c r="U34" i="1"/>
  <c r="T34" i="1"/>
  <c r="R34" i="1"/>
  <c r="U33" i="1"/>
  <c r="T33" i="1"/>
  <c r="R33" i="1"/>
  <c r="U32" i="1"/>
  <c r="T32" i="1"/>
  <c r="R32" i="1"/>
  <c r="U31" i="1"/>
  <c r="V31" i="1" s="1"/>
  <c r="T31" i="1"/>
  <c r="R31" i="1"/>
  <c r="U30" i="1"/>
  <c r="T30" i="1"/>
  <c r="R30" i="1"/>
  <c r="U29" i="1"/>
  <c r="T29" i="1"/>
  <c r="R29" i="1"/>
  <c r="U28" i="1"/>
  <c r="T28" i="1"/>
  <c r="R28" i="1"/>
  <c r="U27" i="1"/>
  <c r="V27" i="1" s="1"/>
  <c r="T27" i="1"/>
  <c r="R27" i="1"/>
  <c r="U26" i="1"/>
  <c r="T26" i="1"/>
  <c r="R26" i="1"/>
  <c r="U25" i="1"/>
  <c r="T25" i="1"/>
  <c r="R25" i="1"/>
  <c r="U24" i="1"/>
  <c r="T24" i="1"/>
  <c r="R24" i="1"/>
  <c r="U23" i="1"/>
  <c r="V23" i="1" s="1"/>
  <c r="T23" i="1"/>
  <c r="R23" i="1"/>
  <c r="U22" i="1"/>
  <c r="T22" i="1"/>
  <c r="R22" i="1"/>
  <c r="U21" i="1"/>
  <c r="T21" i="1"/>
  <c r="R21" i="1"/>
  <c r="U20" i="1"/>
  <c r="T20" i="1"/>
  <c r="R20" i="1"/>
  <c r="U19" i="1"/>
  <c r="V19" i="1" s="1"/>
  <c r="T19" i="1"/>
  <c r="R19" i="1"/>
  <c r="U18" i="1"/>
  <c r="T18" i="1"/>
  <c r="R18" i="1"/>
  <c r="U17" i="1"/>
  <c r="T17" i="1"/>
  <c r="R17" i="1"/>
  <c r="U16" i="1"/>
  <c r="T16" i="1"/>
  <c r="R16" i="1"/>
  <c r="U15" i="1"/>
  <c r="V15" i="1" s="1"/>
  <c r="T15" i="1"/>
  <c r="R15" i="1"/>
  <c r="U14" i="1"/>
  <c r="T14" i="1"/>
  <c r="R14" i="1"/>
  <c r="U13" i="1"/>
  <c r="T13" i="1"/>
  <c r="R13" i="1"/>
  <c r="U12" i="1"/>
  <c r="T12" i="1"/>
  <c r="R12" i="1"/>
  <c r="U11" i="1"/>
  <c r="V11" i="1" s="1"/>
  <c r="T11" i="1"/>
  <c r="R11" i="1"/>
  <c r="U10" i="1"/>
  <c r="T10" i="1"/>
  <c r="R10" i="1"/>
  <c r="U9" i="1"/>
  <c r="T9" i="1"/>
  <c r="R9" i="1"/>
  <c r="U8" i="1"/>
  <c r="T8" i="1"/>
  <c r="R8" i="1"/>
  <c r="U7" i="1"/>
  <c r="V7" i="1" s="1"/>
  <c r="T7" i="1"/>
  <c r="R7" i="1"/>
  <c r="U6" i="1"/>
  <c r="T6" i="1"/>
  <c r="R6" i="1"/>
  <c r="U5" i="1"/>
  <c r="T5" i="1"/>
  <c r="R5" i="1"/>
  <c r="U4" i="1"/>
  <c r="T4" i="1"/>
  <c r="R4" i="1"/>
  <c r="E71" i="1"/>
  <c r="G71" i="1"/>
  <c r="I71" i="1" s="1"/>
  <c r="J71" i="1" s="1"/>
  <c r="K71" i="1"/>
  <c r="L71" i="1" s="1"/>
  <c r="M71" i="1"/>
  <c r="O70" i="1"/>
  <c r="N70" i="1"/>
  <c r="L70" i="1"/>
  <c r="O69" i="1"/>
  <c r="N69" i="1"/>
  <c r="L69" i="1"/>
  <c r="O68" i="1"/>
  <c r="P68" i="1" s="1"/>
  <c r="N68" i="1"/>
  <c r="L68" i="1"/>
  <c r="O67" i="1"/>
  <c r="N67" i="1"/>
  <c r="L67" i="1"/>
  <c r="O66" i="1"/>
  <c r="N66" i="1"/>
  <c r="L66" i="1"/>
  <c r="O65" i="1"/>
  <c r="N65" i="1"/>
  <c r="L65" i="1"/>
  <c r="O64" i="1"/>
  <c r="P64" i="1" s="1"/>
  <c r="N64" i="1"/>
  <c r="L64" i="1"/>
  <c r="O63" i="1"/>
  <c r="N63" i="1"/>
  <c r="L63" i="1"/>
  <c r="O62" i="1"/>
  <c r="N62" i="1"/>
  <c r="L62" i="1"/>
  <c r="O61" i="1"/>
  <c r="N61" i="1"/>
  <c r="L61" i="1"/>
  <c r="O60" i="1"/>
  <c r="P60" i="1" s="1"/>
  <c r="N60" i="1"/>
  <c r="L60" i="1"/>
  <c r="O59" i="1"/>
  <c r="N59" i="1"/>
  <c r="L59" i="1"/>
  <c r="O58" i="1"/>
  <c r="N58" i="1"/>
  <c r="L58" i="1"/>
  <c r="O57" i="1"/>
  <c r="N57" i="1"/>
  <c r="L57" i="1"/>
  <c r="O56" i="1"/>
  <c r="P56" i="1" s="1"/>
  <c r="N56" i="1"/>
  <c r="L56" i="1"/>
  <c r="O55" i="1"/>
  <c r="N55" i="1"/>
  <c r="L55" i="1"/>
  <c r="O54" i="1"/>
  <c r="N54" i="1"/>
  <c r="L54" i="1"/>
  <c r="O53" i="1"/>
  <c r="N53" i="1"/>
  <c r="L53" i="1"/>
  <c r="O52" i="1"/>
  <c r="P52" i="1" s="1"/>
  <c r="N52" i="1"/>
  <c r="L52" i="1"/>
  <c r="O51" i="1"/>
  <c r="N51" i="1"/>
  <c r="L51" i="1"/>
  <c r="O50" i="1"/>
  <c r="N50" i="1"/>
  <c r="L50" i="1"/>
  <c r="O49" i="1"/>
  <c r="N49" i="1"/>
  <c r="L49" i="1"/>
  <c r="O48" i="1"/>
  <c r="P48" i="1" s="1"/>
  <c r="N48" i="1"/>
  <c r="L48" i="1"/>
  <c r="O47" i="1"/>
  <c r="N47" i="1"/>
  <c r="L47" i="1"/>
  <c r="O46" i="1"/>
  <c r="N46" i="1"/>
  <c r="L46" i="1"/>
  <c r="O45" i="1"/>
  <c r="N45" i="1"/>
  <c r="L45" i="1"/>
  <c r="O44" i="1"/>
  <c r="P44" i="1" s="1"/>
  <c r="N44" i="1"/>
  <c r="L44" i="1"/>
  <c r="O43" i="1"/>
  <c r="N43" i="1"/>
  <c r="L43" i="1"/>
  <c r="O42" i="1"/>
  <c r="N42" i="1"/>
  <c r="L42" i="1"/>
  <c r="O41" i="1"/>
  <c r="N41" i="1"/>
  <c r="L41" i="1"/>
  <c r="O40" i="1"/>
  <c r="P40" i="1" s="1"/>
  <c r="N40" i="1"/>
  <c r="L40" i="1"/>
  <c r="O39" i="1"/>
  <c r="N39" i="1"/>
  <c r="L39" i="1"/>
  <c r="O38" i="1"/>
  <c r="N38" i="1"/>
  <c r="L38" i="1"/>
  <c r="O37" i="1"/>
  <c r="N37" i="1"/>
  <c r="L37" i="1"/>
  <c r="O36" i="1"/>
  <c r="P36" i="1" s="1"/>
  <c r="N36" i="1"/>
  <c r="L36" i="1"/>
  <c r="O35" i="1"/>
  <c r="N35" i="1"/>
  <c r="L35" i="1"/>
  <c r="O34" i="1"/>
  <c r="N34" i="1"/>
  <c r="L34" i="1"/>
  <c r="O33" i="1"/>
  <c r="N33" i="1"/>
  <c r="L33" i="1"/>
  <c r="O32" i="1"/>
  <c r="P32" i="1" s="1"/>
  <c r="N32" i="1"/>
  <c r="L32" i="1"/>
  <c r="O31" i="1"/>
  <c r="N31" i="1"/>
  <c r="L31" i="1"/>
  <c r="O30" i="1"/>
  <c r="N30" i="1"/>
  <c r="L30" i="1"/>
  <c r="O29" i="1"/>
  <c r="N29" i="1"/>
  <c r="L29" i="1"/>
  <c r="O28" i="1"/>
  <c r="P28" i="1" s="1"/>
  <c r="N28" i="1"/>
  <c r="L28" i="1"/>
  <c r="O27" i="1"/>
  <c r="N27" i="1"/>
  <c r="L27" i="1"/>
  <c r="O26" i="1"/>
  <c r="N26" i="1"/>
  <c r="L26" i="1"/>
  <c r="O25" i="1"/>
  <c r="N25" i="1"/>
  <c r="L25" i="1"/>
  <c r="O24" i="1"/>
  <c r="P24" i="1" s="1"/>
  <c r="N24" i="1"/>
  <c r="L24" i="1"/>
  <c r="O23" i="1"/>
  <c r="N23" i="1"/>
  <c r="L23" i="1"/>
  <c r="O22" i="1"/>
  <c r="N22" i="1"/>
  <c r="L22" i="1"/>
  <c r="O21" i="1"/>
  <c r="N21" i="1"/>
  <c r="L21" i="1"/>
  <c r="O20" i="1"/>
  <c r="P20" i="1" s="1"/>
  <c r="N20" i="1"/>
  <c r="L20" i="1"/>
  <c r="O19" i="1"/>
  <c r="N19" i="1"/>
  <c r="L19" i="1"/>
  <c r="O18" i="1"/>
  <c r="N18" i="1"/>
  <c r="L18" i="1"/>
  <c r="O17" i="1"/>
  <c r="N17" i="1"/>
  <c r="L17" i="1"/>
  <c r="O16" i="1"/>
  <c r="P16" i="1" s="1"/>
  <c r="N16" i="1"/>
  <c r="L16" i="1"/>
  <c r="O15" i="1"/>
  <c r="N15" i="1"/>
  <c r="L15" i="1"/>
  <c r="O14" i="1"/>
  <c r="N14" i="1"/>
  <c r="L14" i="1"/>
  <c r="O13" i="1"/>
  <c r="N13" i="1"/>
  <c r="L13" i="1"/>
  <c r="O12" i="1"/>
  <c r="P12" i="1" s="1"/>
  <c r="N12" i="1"/>
  <c r="L12" i="1"/>
  <c r="O11" i="1"/>
  <c r="N11" i="1"/>
  <c r="L11" i="1"/>
  <c r="O10" i="1"/>
  <c r="N10" i="1"/>
  <c r="L10" i="1"/>
  <c r="O9" i="1"/>
  <c r="N9" i="1"/>
  <c r="L9" i="1"/>
  <c r="O8" i="1"/>
  <c r="P8" i="1" s="1"/>
  <c r="N8" i="1"/>
  <c r="L8" i="1"/>
  <c r="O7" i="1"/>
  <c r="N7" i="1"/>
  <c r="L7" i="1"/>
  <c r="O6" i="1"/>
  <c r="N6" i="1"/>
  <c r="L6" i="1"/>
  <c r="O5" i="1"/>
  <c r="N5" i="1"/>
  <c r="L5" i="1"/>
  <c r="O4" i="1"/>
  <c r="N4" i="1"/>
  <c r="L4"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I5" i="1"/>
  <c r="I6" i="1"/>
  <c r="I7" i="1"/>
  <c r="J7" i="1" s="1"/>
  <c r="I8" i="1"/>
  <c r="J8" i="1" s="1"/>
  <c r="I9" i="1"/>
  <c r="I10" i="1"/>
  <c r="I11" i="1"/>
  <c r="J11" i="1" s="1"/>
  <c r="I12" i="1"/>
  <c r="J12" i="1" s="1"/>
  <c r="I13" i="1"/>
  <c r="I14" i="1"/>
  <c r="I15" i="1"/>
  <c r="J15" i="1" s="1"/>
  <c r="I16" i="1"/>
  <c r="J16" i="1" s="1"/>
  <c r="I17" i="1"/>
  <c r="I18" i="1"/>
  <c r="I19" i="1"/>
  <c r="J19" i="1" s="1"/>
  <c r="I20" i="1"/>
  <c r="J20" i="1" s="1"/>
  <c r="I21" i="1"/>
  <c r="I22" i="1"/>
  <c r="I23" i="1"/>
  <c r="J23" i="1" s="1"/>
  <c r="I24" i="1"/>
  <c r="J24" i="1" s="1"/>
  <c r="I25" i="1"/>
  <c r="I26" i="1"/>
  <c r="I27" i="1"/>
  <c r="J27" i="1" s="1"/>
  <c r="I28" i="1"/>
  <c r="J28" i="1" s="1"/>
  <c r="I29" i="1"/>
  <c r="I30" i="1"/>
  <c r="I31" i="1"/>
  <c r="J31" i="1" s="1"/>
  <c r="I32" i="1"/>
  <c r="J32" i="1" s="1"/>
  <c r="I33" i="1"/>
  <c r="I34" i="1"/>
  <c r="I35" i="1"/>
  <c r="J35" i="1" s="1"/>
  <c r="I36" i="1"/>
  <c r="J36" i="1" s="1"/>
  <c r="I37" i="1"/>
  <c r="I38" i="1"/>
  <c r="I39" i="1"/>
  <c r="J39" i="1" s="1"/>
  <c r="I40" i="1"/>
  <c r="J40" i="1" s="1"/>
  <c r="I41" i="1"/>
  <c r="I42" i="1"/>
  <c r="I43" i="1"/>
  <c r="J43" i="1" s="1"/>
  <c r="I44" i="1"/>
  <c r="J44" i="1" s="1"/>
  <c r="I45" i="1"/>
  <c r="I46" i="1"/>
  <c r="I47" i="1"/>
  <c r="J47" i="1" s="1"/>
  <c r="I48" i="1"/>
  <c r="J48" i="1" s="1"/>
  <c r="I49" i="1"/>
  <c r="I50" i="1"/>
  <c r="I51" i="1"/>
  <c r="J51" i="1" s="1"/>
  <c r="I52" i="1"/>
  <c r="J52" i="1" s="1"/>
  <c r="I53" i="1"/>
  <c r="I54" i="1"/>
  <c r="I55" i="1"/>
  <c r="J55" i="1" s="1"/>
  <c r="I56" i="1"/>
  <c r="J56" i="1" s="1"/>
  <c r="I57" i="1"/>
  <c r="I58" i="1"/>
  <c r="I59" i="1"/>
  <c r="J59" i="1" s="1"/>
  <c r="I60" i="1"/>
  <c r="J60" i="1" s="1"/>
  <c r="I61" i="1"/>
  <c r="I62" i="1"/>
  <c r="I63" i="1"/>
  <c r="J63" i="1" s="1"/>
  <c r="I64" i="1"/>
  <c r="J64" i="1" s="1"/>
  <c r="I65" i="1"/>
  <c r="I66" i="1"/>
  <c r="I67" i="1"/>
  <c r="J67" i="1" s="1"/>
  <c r="I68" i="1"/>
  <c r="J68" i="1" s="1"/>
  <c r="I69" i="1"/>
  <c r="I70" i="1"/>
  <c r="I4" i="1"/>
  <c r="J4" i="1" s="1"/>
  <c r="C71" i="1"/>
  <c r="B71" i="1"/>
  <c r="D71" i="1" s="1"/>
  <c r="D70" i="1"/>
  <c r="J70" i="1" s="1"/>
  <c r="D69" i="1"/>
  <c r="J69" i="1" s="1"/>
  <c r="D68" i="1"/>
  <c r="D67" i="1"/>
  <c r="D66" i="1"/>
  <c r="J66" i="1" s="1"/>
  <c r="D65" i="1"/>
  <c r="J65" i="1" s="1"/>
  <c r="D64" i="1"/>
  <c r="D63" i="1"/>
  <c r="D62" i="1"/>
  <c r="J62" i="1" s="1"/>
  <c r="D61" i="1"/>
  <c r="J61" i="1" s="1"/>
  <c r="D60" i="1"/>
  <c r="D59" i="1"/>
  <c r="D58" i="1"/>
  <c r="J58" i="1" s="1"/>
  <c r="D57" i="1"/>
  <c r="J57" i="1" s="1"/>
  <c r="D56" i="1"/>
  <c r="D55" i="1"/>
  <c r="D54" i="1"/>
  <c r="J54" i="1" s="1"/>
  <c r="D53" i="1"/>
  <c r="J53" i="1" s="1"/>
  <c r="D52" i="1"/>
  <c r="D51" i="1"/>
  <c r="D50" i="1"/>
  <c r="J50" i="1" s="1"/>
  <c r="D49" i="1"/>
  <c r="J49" i="1" s="1"/>
  <c r="D48" i="1"/>
  <c r="D47" i="1"/>
  <c r="D46" i="1"/>
  <c r="J46" i="1" s="1"/>
  <c r="D45" i="1"/>
  <c r="J45" i="1" s="1"/>
  <c r="D44" i="1"/>
  <c r="D43" i="1"/>
  <c r="D42" i="1"/>
  <c r="J42" i="1" s="1"/>
  <c r="D41" i="1"/>
  <c r="J41" i="1" s="1"/>
  <c r="D40" i="1"/>
  <c r="D39" i="1"/>
  <c r="D38" i="1"/>
  <c r="J38" i="1" s="1"/>
  <c r="D37" i="1"/>
  <c r="J37" i="1" s="1"/>
  <c r="D36" i="1"/>
  <c r="D35" i="1"/>
  <c r="D34" i="1"/>
  <c r="J34" i="1" s="1"/>
  <c r="D33" i="1"/>
  <c r="J33" i="1" s="1"/>
  <c r="D32" i="1"/>
  <c r="D31" i="1"/>
  <c r="D30" i="1"/>
  <c r="J30" i="1" s="1"/>
  <c r="D29" i="1"/>
  <c r="J29" i="1" s="1"/>
  <c r="D28" i="1"/>
  <c r="D27" i="1"/>
  <c r="D26" i="1"/>
  <c r="J26" i="1" s="1"/>
  <c r="D25" i="1"/>
  <c r="J25" i="1" s="1"/>
  <c r="D24" i="1"/>
  <c r="D23" i="1"/>
  <c r="D22" i="1"/>
  <c r="J22" i="1" s="1"/>
  <c r="D21" i="1"/>
  <c r="J21" i="1" s="1"/>
  <c r="D20" i="1"/>
  <c r="D19" i="1"/>
  <c r="D18" i="1"/>
  <c r="J18" i="1" s="1"/>
  <c r="D17" i="1"/>
  <c r="J17" i="1" s="1"/>
  <c r="D16" i="1"/>
  <c r="D15" i="1"/>
  <c r="D14" i="1"/>
  <c r="J14" i="1" s="1"/>
  <c r="D13" i="1"/>
  <c r="J13" i="1" s="1"/>
  <c r="D12" i="1"/>
  <c r="D11" i="1"/>
  <c r="D10" i="1"/>
  <c r="J10" i="1" s="1"/>
  <c r="D9" i="1"/>
  <c r="J9" i="1" s="1"/>
  <c r="D8" i="1"/>
  <c r="D7" i="1"/>
  <c r="D6" i="1"/>
  <c r="J6" i="1" s="1"/>
  <c r="D5" i="1"/>
  <c r="J5" i="1" s="1"/>
  <c r="D4" i="1"/>
  <c r="P7" i="1" l="1"/>
  <c r="P15" i="1"/>
  <c r="P27" i="1"/>
  <c r="P31" i="1"/>
  <c r="P39" i="1"/>
  <c r="P47" i="1"/>
  <c r="P55" i="1"/>
  <c r="P63" i="1"/>
  <c r="P67" i="1"/>
  <c r="V6" i="1"/>
  <c r="V10" i="1"/>
  <c r="V14" i="1"/>
  <c r="V18" i="1"/>
  <c r="V26" i="1"/>
  <c r="V30" i="1"/>
  <c r="V34" i="1"/>
  <c r="V38" i="1"/>
  <c r="V42" i="1"/>
  <c r="V46" i="1"/>
  <c r="V50" i="1"/>
  <c r="V54" i="1"/>
  <c r="V58" i="1"/>
  <c r="V62" i="1"/>
  <c r="V66" i="1"/>
  <c r="V70" i="1"/>
  <c r="O71" i="1"/>
  <c r="P71" i="1" s="1"/>
  <c r="P11" i="1"/>
  <c r="P19" i="1"/>
  <c r="P23" i="1"/>
  <c r="P35" i="1"/>
  <c r="P43" i="1"/>
  <c r="P51" i="1"/>
  <c r="P59" i="1"/>
  <c r="V22" i="1"/>
  <c r="P6" i="1"/>
  <c r="P10" i="1"/>
  <c r="P14" i="1"/>
  <c r="P18" i="1"/>
  <c r="P22" i="1"/>
  <c r="P26" i="1"/>
  <c r="P30" i="1"/>
  <c r="P34" i="1"/>
  <c r="P38" i="1"/>
  <c r="P42" i="1"/>
  <c r="P46" i="1"/>
  <c r="P50" i="1"/>
  <c r="P54" i="1"/>
  <c r="P58" i="1"/>
  <c r="P62" i="1"/>
  <c r="P66" i="1"/>
  <c r="P70" i="1"/>
  <c r="F71" i="1"/>
  <c r="V5" i="1"/>
  <c r="V9" i="1"/>
  <c r="V13" i="1"/>
  <c r="V17" i="1"/>
  <c r="V21" i="1"/>
  <c r="V25" i="1"/>
  <c r="V29" i="1"/>
  <c r="V33" i="1"/>
  <c r="V37" i="1"/>
  <c r="V41" i="1"/>
  <c r="V45" i="1"/>
  <c r="V49" i="1"/>
  <c r="V53" i="1"/>
  <c r="V57" i="1"/>
  <c r="V61" i="1"/>
  <c r="V65" i="1"/>
  <c r="V69" i="1"/>
  <c r="R71" i="1"/>
  <c r="P5" i="1"/>
  <c r="P9" i="1"/>
  <c r="P13" i="1"/>
  <c r="P17" i="1"/>
  <c r="P21" i="1"/>
  <c r="P25" i="1"/>
  <c r="P29" i="1"/>
  <c r="P33" i="1"/>
  <c r="P37" i="1"/>
  <c r="P41" i="1"/>
  <c r="P45" i="1"/>
  <c r="P49" i="1"/>
  <c r="P53" i="1"/>
  <c r="P57" i="1"/>
  <c r="P61" i="1"/>
  <c r="P65" i="1"/>
  <c r="P69" i="1"/>
  <c r="N71" i="1"/>
  <c r="V4" i="1"/>
  <c r="V8" i="1"/>
  <c r="V12" i="1"/>
  <c r="V16" i="1"/>
  <c r="V20" i="1"/>
  <c r="V24" i="1"/>
  <c r="V28" i="1"/>
  <c r="V32" i="1"/>
  <c r="V36" i="1"/>
  <c r="V40" i="1"/>
  <c r="V44" i="1"/>
  <c r="V48" i="1"/>
  <c r="V52" i="1"/>
  <c r="V56" i="1"/>
  <c r="V60" i="1"/>
  <c r="V64" i="1"/>
  <c r="V68" i="1"/>
  <c r="T71" i="1"/>
  <c r="U71" i="1"/>
  <c r="V71" i="1" s="1"/>
  <c r="P4" i="1"/>
</calcChain>
</file>

<file path=xl/sharedStrings.xml><?xml version="1.0" encoding="utf-8"?>
<sst xmlns="http://schemas.openxmlformats.org/spreadsheetml/2006/main" count="87" uniqueCount="81">
  <si>
    <t>投票区</t>
  </si>
  <si>
    <t>第  １</t>
    <phoneticPr fontId="4"/>
  </si>
  <si>
    <t>第  ２</t>
    <phoneticPr fontId="4"/>
  </si>
  <si>
    <t>第  ３</t>
    <phoneticPr fontId="4"/>
  </si>
  <si>
    <t>第  ４</t>
    <phoneticPr fontId="4"/>
  </si>
  <si>
    <t>第  ５</t>
    <phoneticPr fontId="4"/>
  </si>
  <si>
    <t>第  ６</t>
    <phoneticPr fontId="4"/>
  </si>
  <si>
    <t>第  ７</t>
    <phoneticPr fontId="4"/>
  </si>
  <si>
    <t>第  ８</t>
    <phoneticPr fontId="4"/>
  </si>
  <si>
    <t>第  ９</t>
    <phoneticPr fontId="4"/>
  </si>
  <si>
    <t>第１０</t>
    <phoneticPr fontId="4"/>
  </si>
  <si>
    <t>第１１</t>
    <phoneticPr fontId="4"/>
  </si>
  <si>
    <t>第１２</t>
    <phoneticPr fontId="4"/>
  </si>
  <si>
    <t>第１３</t>
    <phoneticPr fontId="4"/>
  </si>
  <si>
    <t>第１４</t>
    <phoneticPr fontId="4"/>
  </si>
  <si>
    <t>第１５</t>
    <phoneticPr fontId="4"/>
  </si>
  <si>
    <t>第１６</t>
    <phoneticPr fontId="4"/>
  </si>
  <si>
    <t>第１７</t>
    <phoneticPr fontId="4"/>
  </si>
  <si>
    <t>第１８</t>
    <phoneticPr fontId="4"/>
  </si>
  <si>
    <t>第１９</t>
    <phoneticPr fontId="4"/>
  </si>
  <si>
    <t>第２０</t>
    <phoneticPr fontId="4"/>
  </si>
  <si>
    <t>第２１</t>
    <phoneticPr fontId="4"/>
  </si>
  <si>
    <t>第１０１</t>
    <phoneticPr fontId="4"/>
  </si>
  <si>
    <t>第１０２</t>
    <phoneticPr fontId="4"/>
  </si>
  <si>
    <t>第１０３</t>
    <phoneticPr fontId="4"/>
  </si>
  <si>
    <t>第１０４</t>
    <phoneticPr fontId="4"/>
  </si>
  <si>
    <t>第２０１</t>
    <phoneticPr fontId="4"/>
  </si>
  <si>
    <t>第２０２</t>
    <phoneticPr fontId="4"/>
  </si>
  <si>
    <t>第２０３</t>
    <phoneticPr fontId="4"/>
  </si>
  <si>
    <t>第２０４</t>
    <phoneticPr fontId="4"/>
  </si>
  <si>
    <t>第２０５</t>
    <phoneticPr fontId="4"/>
  </si>
  <si>
    <t>第２０６</t>
    <phoneticPr fontId="4"/>
  </si>
  <si>
    <t>第２０７</t>
    <phoneticPr fontId="4"/>
  </si>
  <si>
    <t>第２０８</t>
    <phoneticPr fontId="4"/>
  </si>
  <si>
    <t>第２０９</t>
    <phoneticPr fontId="4"/>
  </si>
  <si>
    <t>第３０１</t>
    <phoneticPr fontId="4"/>
  </si>
  <si>
    <t>第３０２</t>
    <phoneticPr fontId="4"/>
  </si>
  <si>
    <t>第３０３</t>
    <phoneticPr fontId="4"/>
  </si>
  <si>
    <t>第３０４</t>
    <phoneticPr fontId="4"/>
  </si>
  <si>
    <t>第３０５</t>
    <phoneticPr fontId="4"/>
  </si>
  <si>
    <t>第３０６</t>
    <phoneticPr fontId="4"/>
  </si>
  <si>
    <t>第３０７</t>
    <phoneticPr fontId="4"/>
  </si>
  <si>
    <t>第４０１</t>
    <phoneticPr fontId="4"/>
  </si>
  <si>
    <t>第４０２</t>
    <phoneticPr fontId="4"/>
  </si>
  <si>
    <t>第４０３</t>
    <phoneticPr fontId="4"/>
  </si>
  <si>
    <t>第４０４</t>
    <phoneticPr fontId="4"/>
  </si>
  <si>
    <t>第４０５</t>
    <phoneticPr fontId="4"/>
  </si>
  <si>
    <t>第４０６</t>
    <phoneticPr fontId="4"/>
  </si>
  <si>
    <t>第４０７</t>
    <phoneticPr fontId="4"/>
  </si>
  <si>
    <t>第４０８</t>
    <phoneticPr fontId="4"/>
  </si>
  <si>
    <t>第４０９</t>
    <phoneticPr fontId="4"/>
  </si>
  <si>
    <t>第４１０</t>
    <phoneticPr fontId="4"/>
  </si>
  <si>
    <t>第４１１</t>
    <phoneticPr fontId="4"/>
  </si>
  <si>
    <t>第５０１</t>
    <phoneticPr fontId="4"/>
  </si>
  <si>
    <t>第５０２</t>
    <phoneticPr fontId="4"/>
  </si>
  <si>
    <t>第５０３</t>
    <phoneticPr fontId="4"/>
  </si>
  <si>
    <t>第５０４</t>
    <phoneticPr fontId="4"/>
  </si>
  <si>
    <t>第５０５</t>
    <phoneticPr fontId="4"/>
  </si>
  <si>
    <t>第６０１</t>
    <phoneticPr fontId="4"/>
  </si>
  <si>
    <t>第６０２</t>
    <phoneticPr fontId="4"/>
  </si>
  <si>
    <t>第６０３</t>
    <phoneticPr fontId="4"/>
  </si>
  <si>
    <t>第７０１</t>
    <phoneticPr fontId="4"/>
  </si>
  <si>
    <t>第７０２</t>
    <phoneticPr fontId="4"/>
  </si>
  <si>
    <t>第７０３</t>
    <phoneticPr fontId="4"/>
  </si>
  <si>
    <t>第７０４</t>
    <phoneticPr fontId="4"/>
  </si>
  <si>
    <t>第７０５</t>
    <phoneticPr fontId="4"/>
  </si>
  <si>
    <t>第７０６</t>
    <phoneticPr fontId="4"/>
  </si>
  <si>
    <t>第７０７</t>
    <phoneticPr fontId="4"/>
  </si>
  <si>
    <t>男</t>
    <rPh sb="0" eb="1">
      <t>オトコ</t>
    </rPh>
    <phoneticPr fontId="4"/>
  </si>
  <si>
    <t>女</t>
    <rPh sb="0" eb="1">
      <t>オンナ</t>
    </rPh>
    <phoneticPr fontId="4"/>
  </si>
  <si>
    <t>計</t>
    <rPh sb="0" eb="1">
      <t>ケイ</t>
    </rPh>
    <phoneticPr fontId="5"/>
  </si>
  <si>
    <t>男</t>
  </si>
  <si>
    <t>女</t>
  </si>
  <si>
    <t>計</t>
  </si>
  <si>
    <t>当日の有権者数</t>
    <rPh sb="0" eb="2">
      <t>トウジツ</t>
    </rPh>
    <rPh sb="3" eb="7">
      <t>ユウケンシャスウ</t>
    </rPh>
    <phoneticPr fontId="4"/>
  </si>
  <si>
    <t>（10月31日現在）</t>
    <phoneticPr fontId="3"/>
  </si>
  <si>
    <t>小選挙区選出</t>
    <rPh sb="0" eb="4">
      <t>ショウセンキョク</t>
    </rPh>
    <rPh sb="4" eb="6">
      <t>センシュツ</t>
    </rPh>
    <phoneticPr fontId="3"/>
  </si>
  <si>
    <t>比例代表選出</t>
    <rPh sb="0" eb="2">
      <t>ヒレイ</t>
    </rPh>
    <rPh sb="2" eb="4">
      <t>ダイヒョウ</t>
    </rPh>
    <rPh sb="4" eb="6">
      <t>センシュツ</t>
    </rPh>
    <phoneticPr fontId="3"/>
  </si>
  <si>
    <t>最高裁判所裁判官国民審査</t>
    <rPh sb="0" eb="2">
      <t>サイコウ</t>
    </rPh>
    <rPh sb="2" eb="4">
      <t>サイバン</t>
    </rPh>
    <rPh sb="4" eb="5">
      <t>ショ</t>
    </rPh>
    <rPh sb="5" eb="8">
      <t>サイバンカン</t>
    </rPh>
    <rPh sb="8" eb="10">
      <t>コクミン</t>
    </rPh>
    <rPh sb="10" eb="12">
      <t>シンサ</t>
    </rPh>
    <phoneticPr fontId="3"/>
  </si>
  <si>
    <t>合計</t>
    <rPh sb="0" eb="1">
      <t>ゴウケイ</t>
    </rPh>
    <phoneticPr fontId="3"/>
  </si>
  <si>
    <r>
      <t xml:space="preserve">期日前投票者数   </t>
    </r>
    <r>
      <rPr>
        <sz val="9"/>
        <rFont val="ＭＳ 明朝"/>
        <family val="1"/>
        <charset val="128"/>
      </rPr>
      <t>（）内は投票率</t>
    </r>
    <rPh sb="0" eb="2">
      <t>キジツ</t>
    </rPh>
    <rPh sb="2" eb="3">
      <t>ゼン</t>
    </rPh>
    <rPh sb="3" eb="5">
      <t>トウヒョウ</t>
    </rPh>
    <rPh sb="5" eb="6">
      <t>シャ</t>
    </rPh>
    <rPh sb="6" eb="7">
      <t>スウ</t>
    </rPh>
    <rPh sb="12" eb="13">
      <t>ナイ</t>
    </rPh>
    <rPh sb="14" eb="16">
      <t>トウヒョウ</t>
    </rPh>
    <rPh sb="16" eb="17">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</si>
</sst>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_ ;[Red]\-#,##0\ "/>
  </numFmts>
  <fonts count="12">
    <font>
      <sz val="11"/>
      <color theme="1"/>
      <name val="游ゴシック"/>
      <family val="2"/>
      <scheme val="minor"/>
    </font>
    <font>
      <sz val="11"/>
      <color theme="1"/>
      <name val="游ゴシック"/>
      <family val="2"/>
      <scheme val="minor"/>
    </font>
    <font>
      <sz val="11"/>
      <name val="ＭＳ 明朝"/>
      <family val="1"/>
      <charset val="128"/>
    </font>
    <font>
      <sz val="6"/>
      <name val="游ゴシック"/>
      <family val="3"/>
      <charset val="128"/>
      <scheme val="minor"/>
    </font>
    <font>
      <sz val="6"/>
      <name val="ＭＳ Ｐゴシック"/>
      <family val="3"/>
      <charset val="128"/>
    </font>
    <font>
      <sz val="6"/>
      <name val="明朝"/>
      <family val="3"/>
      <charset val="128"/>
    </font>
    <font>
      <sz val="6"/>
      <name val="ＭＳ 明朝"/>
      <family val="1"/>
      <charset val="128"/>
    </font>
    <font>
      <sz val="11"/>
      <color theme="1"/>
      <name val="ＭＳ 明朝"/>
      <family val="1"/>
      <charset val="128"/>
    </font>
    <font>
      <sz val="11"/>
      <color indexed="8"/>
      <name val="ＭＳ 明朝"/>
      <family val="1"/>
      <charset val="128"/>
    </font>
    <font>
      <sz val="9"/>
      <color theme="1"/>
      <name val="ＭＳ 明朝"/>
      <family val="1"/>
      <charset val="128"/>
    </font>
    <font>
      <sz val="8"/>
      <name val="ＭＳ 明朝"/>
      <family val="1"/>
      <charset val="128"/>
    </font>
    <font>
      <sz val="9"/>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CD6E7"/>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right/>
      <top style="double">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6">
    <xf numFmtId="0" fontId="0" fillId="0" borderId="0" xfId="0"/>
    <xf numFmtId="0" fontId="7" fillId="0" borderId="0" xfId="0" applyFont="1"/>
    <xf numFmtId="0" fontId="9" fillId="0" borderId="0" xfId="0" applyFont="1"/>
    <xf numFmtId="176" fontId="10" fillId="2" borderId="25" xfId="2" applyNumberFormat="1" applyFont="1" applyFill="1" applyBorder="1" applyAlignment="1">
      <alignment horizontal="right" vertical="center"/>
    </xf>
    <xf numFmtId="176" fontId="10" fillId="2" borderId="16" xfId="2" applyNumberFormat="1" applyFont="1" applyFill="1" applyBorder="1" applyAlignment="1">
      <alignment horizontal="right" vertical="center"/>
    </xf>
    <xf numFmtId="176" fontId="10" fillId="2" borderId="17" xfId="2" applyNumberFormat="1" applyFont="1" applyFill="1" applyBorder="1" applyAlignment="1">
      <alignment horizontal="right" vertical="center"/>
    </xf>
    <xf numFmtId="176" fontId="10" fillId="2" borderId="15" xfId="2" applyNumberFormat="1" applyFont="1" applyFill="1" applyBorder="1" applyAlignment="1">
      <alignment horizontal="right" vertical="center"/>
    </xf>
    <xf numFmtId="176" fontId="10" fillId="2" borderId="23" xfId="2" applyNumberFormat="1" applyFont="1" applyFill="1" applyBorder="1" applyAlignment="1">
      <alignment horizontal="right" vertical="center"/>
    </xf>
    <xf numFmtId="176" fontId="10" fillId="3" borderId="25" xfId="2" applyNumberFormat="1" applyFont="1" applyFill="1" applyBorder="1" applyAlignment="1">
      <alignment horizontal="right" vertical="center"/>
    </xf>
    <xf numFmtId="176" fontId="10" fillId="3" borderId="16" xfId="2" applyNumberFormat="1" applyFont="1" applyFill="1" applyBorder="1" applyAlignment="1">
      <alignment horizontal="right" vertical="center"/>
    </xf>
    <xf numFmtId="176" fontId="10" fillId="3" borderId="17" xfId="2" applyNumberFormat="1" applyFont="1" applyFill="1" applyBorder="1" applyAlignment="1">
      <alignment horizontal="right" vertical="center"/>
    </xf>
    <xf numFmtId="176" fontId="10" fillId="3" borderId="15" xfId="2" applyNumberFormat="1" applyFont="1" applyFill="1" applyBorder="1" applyAlignment="1">
      <alignment horizontal="right" vertical="center"/>
    </xf>
    <xf numFmtId="176" fontId="10" fillId="3" borderId="23" xfId="2" applyNumberFormat="1" applyFont="1" applyFill="1" applyBorder="1" applyAlignment="1">
      <alignment horizontal="right" vertical="center"/>
    </xf>
    <xf numFmtId="176" fontId="10" fillId="4" borderId="25" xfId="2" applyNumberFormat="1" applyFont="1" applyFill="1" applyBorder="1" applyAlignment="1">
      <alignment horizontal="right" vertical="center"/>
    </xf>
    <xf numFmtId="176" fontId="10" fillId="4" borderId="16" xfId="2" applyNumberFormat="1" applyFont="1" applyFill="1" applyBorder="1" applyAlignment="1">
      <alignment horizontal="right" vertical="center"/>
    </xf>
    <xf numFmtId="176" fontId="10" fillId="4" borderId="17" xfId="2" applyNumberFormat="1" applyFont="1" applyFill="1" applyBorder="1" applyAlignment="1">
      <alignment horizontal="right" vertical="center"/>
    </xf>
    <xf numFmtId="176" fontId="10" fillId="4" borderId="15" xfId="2" applyNumberFormat="1" applyFont="1" applyFill="1" applyBorder="1" applyAlignment="1">
      <alignment horizontal="right" vertical="center"/>
    </xf>
    <xf numFmtId="176" fontId="10" fillId="4" borderId="23" xfId="2" applyNumberFormat="1" applyFont="1" applyFill="1" applyBorder="1" applyAlignment="1">
      <alignment horizontal="right" vertical="center"/>
    </xf>
    <xf numFmtId="38" fontId="2" fillId="2" borderId="26" xfId="1" applyFont="1" applyFill="1" applyBorder="1" applyAlignment="1">
      <alignment horizontal="right" vertical="center"/>
    </xf>
    <xf numFmtId="38" fontId="2" fillId="2" borderId="19" xfId="1" applyFont="1" applyFill="1" applyBorder="1" applyAlignment="1">
      <alignment horizontal="right" vertical="center"/>
    </xf>
    <xf numFmtId="38" fontId="2" fillId="2" borderId="20" xfId="1" applyFont="1" applyFill="1" applyBorder="1" applyAlignment="1">
      <alignment horizontal="right" vertical="center"/>
    </xf>
    <xf numFmtId="38" fontId="2" fillId="2" borderId="18" xfId="1" applyFont="1" applyFill="1" applyBorder="1" applyAlignment="1">
      <alignment horizontal="right" vertical="center"/>
    </xf>
    <xf numFmtId="38" fontId="2" fillId="2" borderId="24" xfId="1" applyFont="1" applyFill="1" applyBorder="1" applyAlignment="1">
      <alignment horizontal="right" vertical="center"/>
    </xf>
    <xf numFmtId="38" fontId="2" fillId="3" borderId="26" xfId="1" applyFont="1" applyFill="1" applyBorder="1" applyAlignment="1">
      <alignment horizontal="right" vertical="center"/>
    </xf>
    <xf numFmtId="38" fontId="2" fillId="3" borderId="19" xfId="1" applyFont="1" applyFill="1" applyBorder="1" applyAlignment="1">
      <alignment horizontal="right" vertical="center"/>
    </xf>
    <xf numFmtId="38" fontId="2" fillId="3" borderId="20" xfId="1" applyFont="1" applyFill="1" applyBorder="1" applyAlignment="1">
      <alignment horizontal="right" vertical="center"/>
    </xf>
    <xf numFmtId="38" fontId="2" fillId="3" borderId="18" xfId="1" applyFont="1" applyFill="1" applyBorder="1" applyAlignment="1">
      <alignment horizontal="right" vertical="center"/>
    </xf>
    <xf numFmtId="38" fontId="2" fillId="3" borderId="24" xfId="1" applyFont="1" applyFill="1" applyBorder="1" applyAlignment="1">
      <alignment horizontal="right" vertical="center"/>
    </xf>
    <xf numFmtId="38" fontId="2" fillId="4" borderId="26" xfId="1" applyFont="1" applyFill="1" applyBorder="1" applyAlignment="1">
      <alignment horizontal="right" vertical="center"/>
    </xf>
    <xf numFmtId="38" fontId="2" fillId="4" borderId="19" xfId="1" applyFont="1" applyFill="1" applyBorder="1" applyAlignment="1">
      <alignment horizontal="right" vertical="center"/>
    </xf>
    <xf numFmtId="38" fontId="2" fillId="4" borderId="20" xfId="1" applyFont="1" applyFill="1" applyBorder="1" applyAlignment="1">
      <alignment horizontal="right" vertical="center"/>
    </xf>
    <xf numFmtId="38" fontId="2" fillId="4" borderId="18" xfId="1" applyFont="1" applyFill="1" applyBorder="1" applyAlignment="1">
      <alignment horizontal="right" vertical="center"/>
    </xf>
    <xf numFmtId="38" fontId="2" fillId="4" borderId="24" xfId="1" applyFont="1" applyFill="1" applyBorder="1" applyAlignment="1">
      <alignment horizontal="right" vertical="center"/>
    </xf>
    <xf numFmtId="176" fontId="10" fillId="2" borderId="22" xfId="2" applyNumberFormat="1" applyFont="1" applyFill="1" applyBorder="1" applyAlignment="1">
      <alignment horizontal="right" vertical="center"/>
    </xf>
    <xf numFmtId="38" fontId="7" fillId="2" borderId="29" xfId="1" applyFont="1" applyFill="1" applyBorder="1" applyAlignment="1">
      <alignment vertical="center"/>
    </xf>
    <xf numFmtId="176" fontId="10" fillId="3" borderId="22" xfId="2" applyNumberFormat="1" applyFont="1" applyFill="1" applyBorder="1" applyAlignment="1">
      <alignment horizontal="right" vertical="center"/>
    </xf>
    <xf numFmtId="38" fontId="7" fillId="3" borderId="29" xfId="1" applyFont="1" applyFill="1" applyBorder="1" applyAlignment="1">
      <alignment vertical="center"/>
    </xf>
    <xf numFmtId="176" fontId="10" fillId="4" borderId="22" xfId="2" applyNumberFormat="1" applyFont="1" applyFill="1" applyBorder="1" applyAlignment="1">
      <alignment horizontal="right" vertical="center"/>
    </xf>
    <xf numFmtId="38" fontId="7" fillId="4" borderId="29" xfId="1" applyFont="1" applyFill="1" applyBorder="1" applyAlignment="1">
      <alignment vertical="center"/>
    </xf>
    <xf numFmtId="38" fontId="2" fillId="2" borderId="31" xfId="1" applyFont="1" applyFill="1" applyBorder="1" applyAlignment="1">
      <alignment horizontal="right" vertical="center"/>
    </xf>
    <xf numFmtId="38" fontId="2" fillId="2" borderId="32" xfId="1" applyFont="1" applyFill="1" applyBorder="1" applyAlignment="1">
      <alignment horizontal="right" vertical="center"/>
    </xf>
    <xf numFmtId="38" fontId="2" fillId="2" borderId="33" xfId="1" applyFont="1" applyFill="1" applyBorder="1" applyAlignment="1">
      <alignment horizontal="right" vertical="center"/>
    </xf>
    <xf numFmtId="38" fontId="2" fillId="2" borderId="34" xfId="1" applyFont="1" applyFill="1" applyBorder="1" applyAlignment="1">
      <alignment horizontal="right" vertical="center"/>
    </xf>
    <xf numFmtId="38" fontId="2" fillId="2" borderId="35" xfId="1" applyFont="1" applyFill="1" applyBorder="1" applyAlignment="1">
      <alignment horizontal="right" vertical="center"/>
    </xf>
    <xf numFmtId="38" fontId="7" fillId="2" borderId="36" xfId="1" applyFont="1" applyFill="1" applyBorder="1" applyAlignment="1">
      <alignment vertical="center"/>
    </xf>
    <xf numFmtId="176" fontId="10" fillId="2" borderId="31" xfId="2" applyNumberFormat="1" applyFont="1" applyFill="1" applyBorder="1" applyAlignment="1">
      <alignment horizontal="right" vertical="center"/>
    </xf>
    <xf numFmtId="176" fontId="10" fillId="2" borderId="32" xfId="2" applyNumberFormat="1" applyFont="1" applyFill="1" applyBorder="1" applyAlignment="1">
      <alignment horizontal="right" vertical="center"/>
    </xf>
    <xf numFmtId="176" fontId="10" fillId="2" borderId="33" xfId="2" applyNumberFormat="1" applyFont="1" applyFill="1" applyBorder="1" applyAlignment="1">
      <alignment horizontal="right" vertical="center"/>
    </xf>
    <xf numFmtId="176" fontId="10" fillId="2" borderId="34" xfId="2" applyNumberFormat="1" applyFont="1" applyFill="1" applyBorder="1" applyAlignment="1">
      <alignment horizontal="right" vertical="center"/>
    </xf>
    <xf numFmtId="176" fontId="10" fillId="2" borderId="35" xfId="2" applyNumberFormat="1" applyFont="1" applyFill="1" applyBorder="1" applyAlignment="1">
      <alignment horizontal="right" vertical="center"/>
    </xf>
    <xf numFmtId="176" fontId="10" fillId="2" borderId="36" xfId="2" applyNumberFormat="1" applyFont="1" applyFill="1" applyBorder="1" applyAlignment="1">
      <alignment horizontal="right" vertical="center"/>
    </xf>
    <xf numFmtId="38" fontId="2" fillId="4" borderId="31" xfId="1" applyFont="1" applyFill="1" applyBorder="1" applyAlignment="1">
      <alignment horizontal="right" vertical="center"/>
    </xf>
    <xf numFmtId="38" fontId="2" fillId="4" borderId="32" xfId="1" applyFont="1" applyFill="1" applyBorder="1" applyAlignment="1">
      <alignment horizontal="right" vertical="center"/>
    </xf>
    <xf numFmtId="38" fontId="2" fillId="4" borderId="33" xfId="1" applyFont="1" applyFill="1" applyBorder="1" applyAlignment="1">
      <alignment horizontal="right" vertical="center"/>
    </xf>
    <xf numFmtId="38" fontId="2" fillId="4" borderId="34" xfId="1" applyFont="1" applyFill="1" applyBorder="1" applyAlignment="1">
      <alignment horizontal="right" vertical="center"/>
    </xf>
    <xf numFmtId="38" fontId="2" fillId="4" borderId="35" xfId="1" applyFont="1" applyFill="1" applyBorder="1" applyAlignment="1">
      <alignment horizontal="right" vertical="center"/>
    </xf>
    <xf numFmtId="38" fontId="7" fillId="4" borderId="36" xfId="1" applyFont="1" applyFill="1" applyBorder="1" applyAlignment="1">
      <alignment vertical="center"/>
    </xf>
    <xf numFmtId="0" fontId="2" fillId="0" borderId="7" xfId="0" applyFont="1" applyFill="1" applyBorder="1" applyAlignment="1">
      <alignment horizontal="center"/>
    </xf>
    <xf numFmtId="0" fontId="8" fillId="0" borderId="18" xfId="0" quotePrefix="1" applyNumberFormat="1" applyFont="1" applyFill="1" applyBorder="1" applyAlignment="1">
      <alignment vertical="center"/>
    </xf>
    <xf numFmtId="177" fontId="2" fillId="0" borderId="3" xfId="1" applyNumberFormat="1" applyFont="1" applyFill="1" applyBorder="1">
      <alignment vertical="center"/>
    </xf>
    <xf numFmtId="177" fontId="2" fillId="0" borderId="7" xfId="1" applyNumberFormat="1" applyFont="1" applyFill="1" applyBorder="1">
      <alignment vertical="center"/>
    </xf>
    <xf numFmtId="0" fontId="8" fillId="0" borderId="19" xfId="0" quotePrefix="1" applyNumberFormat="1" applyFont="1" applyFill="1" applyBorder="1" applyAlignment="1">
      <alignment vertical="center"/>
    </xf>
    <xf numFmtId="177" fontId="2" fillId="0" borderId="2" xfId="1" applyNumberFormat="1" applyFont="1" applyFill="1" applyBorder="1">
      <alignment vertical="center"/>
    </xf>
    <xf numFmtId="0" fontId="8" fillId="0" borderId="20" xfId="0" quotePrefix="1" applyNumberFormat="1" applyFont="1" applyFill="1" applyBorder="1" applyAlignment="1">
      <alignment vertical="center"/>
    </xf>
    <xf numFmtId="177" fontId="2" fillId="0" borderId="4" xfId="1" applyNumberFormat="1" applyFont="1" applyFill="1" applyBorder="1">
      <alignment vertical="center"/>
    </xf>
    <xf numFmtId="177" fontId="2" fillId="0" borderId="6" xfId="1" applyNumberFormat="1" applyFont="1" applyFill="1" applyBorder="1">
      <alignment vertical="center"/>
    </xf>
    <xf numFmtId="177" fontId="2" fillId="0" borderId="5" xfId="1" applyNumberFormat="1" applyFont="1" applyFill="1" applyBorder="1">
      <alignment vertical="center"/>
    </xf>
    <xf numFmtId="0" fontId="8" fillId="0" borderId="26" xfId="0" quotePrefix="1" applyNumberFormat="1" applyFont="1" applyFill="1" applyBorder="1" applyAlignment="1">
      <alignment vertical="center"/>
    </xf>
    <xf numFmtId="177" fontId="2" fillId="0" borderId="1" xfId="1" applyNumberFormat="1" applyFont="1" applyFill="1" applyBorder="1">
      <alignment vertical="center"/>
    </xf>
    <xf numFmtId="0" fontId="8" fillId="0" borderId="24" xfId="0" quotePrefix="1" applyNumberFormat="1" applyFont="1" applyFill="1" applyBorder="1" applyAlignment="1">
      <alignment vertical="center"/>
    </xf>
    <xf numFmtId="177" fontId="2" fillId="0" borderId="37" xfId="1" applyNumberFormat="1" applyFont="1" applyFill="1" applyBorder="1">
      <alignment vertical="center"/>
    </xf>
    <xf numFmtId="0" fontId="8" fillId="0" borderId="29" xfId="0" quotePrefix="1" applyNumberFormat="1" applyFont="1" applyFill="1" applyBorder="1" applyAlignment="1">
      <alignment horizontal="center" vertical="center"/>
    </xf>
    <xf numFmtId="177" fontId="2" fillId="0" borderId="30" xfId="1" applyNumberFormat="1" applyFont="1" applyFill="1" applyBorder="1">
      <alignment vertical="center"/>
    </xf>
    <xf numFmtId="0" fontId="2" fillId="0"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9E7"/>
      <color rgb="FFFCD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tabSelected="1" view="pageBreakPreview" zoomScale="60" zoomScaleNormal="100" workbookViewId="0">
      <selection activeCell="AA45" sqref="AA45"/>
    </sheetView>
  </sheetViews>
  <sheetFormatPr defaultRowHeight="13.5"/>
  <cols>
    <col min="1" max="1" width="9.5" style="1" bestFit="1" customWidth="1"/>
    <col min="2" max="4" width="8.625" style="1" bestFit="1" customWidth="1"/>
    <col min="5" max="5" width="8.5" style="1" bestFit="1" customWidth="1"/>
    <col min="6" max="6" width="7.5" style="2" bestFit="1" customWidth="1"/>
    <col min="7" max="7" width="8.5" style="1" bestFit="1" customWidth="1"/>
    <col min="8" max="8" width="7.5" style="1" bestFit="1" customWidth="1"/>
    <col min="9" max="9" width="8.5" style="1" bestFit="1" customWidth="1"/>
    <col min="10" max="10" width="7.5" style="1" bestFit="1" customWidth="1"/>
    <col min="11" max="11" width="8.5" style="1" bestFit="1" customWidth="1"/>
    <col min="12" max="12" width="7.5" style="1" bestFit="1" customWidth="1"/>
    <col min="13" max="13" width="9" style="1"/>
    <col min="14" max="14" width="7.5" style="1" bestFit="1" customWidth="1"/>
    <col min="15" max="15" width="8.5" style="1" bestFit="1" customWidth="1"/>
    <col min="16" max="16" width="7.5" style="1" bestFit="1" customWidth="1"/>
    <col min="17" max="17" width="8.5" style="1" bestFit="1" customWidth="1"/>
    <col min="18" max="18" width="7.5" style="1" bestFit="1" customWidth="1"/>
    <col min="19" max="19" width="8.5" style="1" bestFit="1" customWidth="1"/>
    <col min="20" max="20" width="7.5" style="1" bestFit="1" customWidth="1"/>
    <col min="21" max="21" width="8.625" style="1" bestFit="1" customWidth="1"/>
    <col min="22" max="22" width="7.5" style="1" bestFit="1" customWidth="1"/>
    <col min="23" max="16384" width="9" style="1"/>
  </cols>
  <sheetData>
    <row r="1" spans="1:22" ht="18.75" customHeight="1">
      <c r="A1" s="73" t="s">
        <v>0</v>
      </c>
      <c r="B1" s="73" t="s">
        <v>74</v>
      </c>
      <c r="C1" s="75"/>
      <c r="D1" s="76"/>
      <c r="E1" s="84" t="s">
        <v>80</v>
      </c>
      <c r="F1" s="84"/>
      <c r="G1" s="84"/>
      <c r="H1" s="84"/>
      <c r="I1" s="84"/>
      <c r="J1" s="84"/>
      <c r="K1" s="84"/>
      <c r="L1" s="84"/>
      <c r="M1" s="84"/>
      <c r="N1" s="84"/>
      <c r="O1" s="84"/>
      <c r="P1" s="84"/>
      <c r="Q1" s="84"/>
      <c r="R1" s="84"/>
      <c r="S1" s="84"/>
      <c r="T1" s="84"/>
      <c r="U1" s="84"/>
      <c r="V1" s="85"/>
    </row>
    <row r="2" spans="1:22" ht="18.75" customHeight="1">
      <c r="A2" s="74"/>
      <c r="B2" s="80" t="s">
        <v>75</v>
      </c>
      <c r="C2" s="81"/>
      <c r="D2" s="82"/>
      <c r="E2" s="83" t="s">
        <v>76</v>
      </c>
      <c r="F2" s="83"/>
      <c r="G2" s="83"/>
      <c r="H2" s="83"/>
      <c r="I2" s="83"/>
      <c r="J2" s="83"/>
      <c r="K2" s="86" t="s">
        <v>77</v>
      </c>
      <c r="L2" s="87"/>
      <c r="M2" s="87"/>
      <c r="N2" s="87"/>
      <c r="O2" s="87"/>
      <c r="P2" s="88"/>
      <c r="Q2" s="91" t="s">
        <v>78</v>
      </c>
      <c r="R2" s="91"/>
      <c r="S2" s="91"/>
      <c r="T2" s="91"/>
      <c r="U2" s="91"/>
      <c r="V2" s="92"/>
    </row>
    <row r="3" spans="1:22" ht="19.5" customHeight="1">
      <c r="A3" s="74"/>
      <c r="B3" s="57" t="s">
        <v>68</v>
      </c>
      <c r="C3" s="57" t="s">
        <v>69</v>
      </c>
      <c r="D3" s="57" t="s">
        <v>70</v>
      </c>
      <c r="E3" s="77" t="s">
        <v>71</v>
      </c>
      <c r="F3" s="78"/>
      <c r="G3" s="79" t="s">
        <v>72</v>
      </c>
      <c r="H3" s="78"/>
      <c r="I3" s="79" t="s">
        <v>73</v>
      </c>
      <c r="J3" s="77"/>
      <c r="K3" s="89" t="s">
        <v>71</v>
      </c>
      <c r="L3" s="90"/>
      <c r="M3" s="89" t="s">
        <v>72</v>
      </c>
      <c r="N3" s="90"/>
      <c r="O3" s="89" t="s">
        <v>73</v>
      </c>
      <c r="P3" s="90"/>
      <c r="Q3" s="93" t="s">
        <v>71</v>
      </c>
      <c r="R3" s="94"/>
      <c r="S3" s="95" t="s">
        <v>72</v>
      </c>
      <c r="T3" s="94"/>
      <c r="U3" s="95" t="s">
        <v>73</v>
      </c>
      <c r="V3" s="94"/>
    </row>
    <row r="4" spans="1:22">
      <c r="A4" s="58" t="s">
        <v>1</v>
      </c>
      <c r="B4" s="59">
        <v>590</v>
      </c>
      <c r="C4" s="59">
        <v>755</v>
      </c>
      <c r="D4" s="60">
        <f>B4+C4</f>
        <v>1345</v>
      </c>
      <c r="E4" s="39">
        <v>201</v>
      </c>
      <c r="F4" s="6">
        <f>E4/$B4</f>
        <v>0.34067796610169493</v>
      </c>
      <c r="G4" s="21">
        <v>228</v>
      </c>
      <c r="H4" s="6">
        <f>G4/$C4</f>
        <v>0.30198675496688743</v>
      </c>
      <c r="I4" s="21">
        <f>SUM(E4,G4)</f>
        <v>429</v>
      </c>
      <c r="J4" s="45">
        <f>I4/$D4</f>
        <v>0.31895910780669146</v>
      </c>
      <c r="K4" s="26">
        <v>201</v>
      </c>
      <c r="L4" s="11">
        <f>K4/$B4</f>
        <v>0.34067796610169493</v>
      </c>
      <c r="M4" s="26">
        <v>228</v>
      </c>
      <c r="N4" s="11">
        <f>M4/$C4</f>
        <v>0.30198675496688743</v>
      </c>
      <c r="O4" s="26">
        <f>SUM(K4,M4)</f>
        <v>429</v>
      </c>
      <c r="P4" s="11">
        <f>O4/$D4</f>
        <v>0.31895910780669146</v>
      </c>
      <c r="Q4" s="51">
        <v>198</v>
      </c>
      <c r="R4" s="16">
        <f>Q4/$B4</f>
        <v>0.33559322033898303</v>
      </c>
      <c r="S4" s="31">
        <v>226</v>
      </c>
      <c r="T4" s="16">
        <f>S4/$C4</f>
        <v>0.29933774834437088</v>
      </c>
      <c r="U4" s="31">
        <f>SUM(Q4,S4)</f>
        <v>424</v>
      </c>
      <c r="V4" s="16">
        <f>U4/$D4</f>
        <v>0.31524163568773234</v>
      </c>
    </row>
    <row r="5" spans="1:22">
      <c r="A5" s="61" t="s">
        <v>2</v>
      </c>
      <c r="B5" s="62">
        <v>952</v>
      </c>
      <c r="C5" s="62">
        <v>1157</v>
      </c>
      <c r="D5" s="62">
        <f t="shared" ref="D5:D68" si="0">B5+C5</f>
        <v>2109</v>
      </c>
      <c r="E5" s="40">
        <v>349</v>
      </c>
      <c r="F5" s="4">
        <f t="shared" ref="F5:F68" si="1">E5/$B5</f>
        <v>0.36659663865546216</v>
      </c>
      <c r="G5" s="19">
        <v>480</v>
      </c>
      <c r="H5" s="4">
        <f t="shared" ref="H5:H68" si="2">G5/$C5</f>
        <v>0.41486603284356094</v>
      </c>
      <c r="I5" s="19">
        <f t="shared" ref="I5:I68" si="3">SUM(E5,G5)</f>
        <v>829</v>
      </c>
      <c r="J5" s="46">
        <f t="shared" ref="J5:J68" si="4">I5/$D5</f>
        <v>0.39307728781412993</v>
      </c>
      <c r="K5" s="24">
        <v>349</v>
      </c>
      <c r="L5" s="9">
        <f t="shared" ref="L5:L68" si="5">K5/$B5</f>
        <v>0.36659663865546216</v>
      </c>
      <c r="M5" s="24">
        <v>480</v>
      </c>
      <c r="N5" s="9">
        <f t="shared" ref="N5:N68" si="6">M5/$C5</f>
        <v>0.41486603284356094</v>
      </c>
      <c r="O5" s="24">
        <f t="shared" ref="O5:O68" si="7">SUM(K5,M5)</f>
        <v>829</v>
      </c>
      <c r="P5" s="9">
        <f t="shared" ref="P5:P68" si="8">O5/$D5</f>
        <v>0.39307728781412993</v>
      </c>
      <c r="Q5" s="52">
        <v>344</v>
      </c>
      <c r="R5" s="14">
        <f t="shared" ref="R5:R68" si="9">Q5/$B5</f>
        <v>0.36134453781512604</v>
      </c>
      <c r="S5" s="29">
        <v>476</v>
      </c>
      <c r="T5" s="14">
        <f t="shared" ref="T5:T68" si="10">S5/$C5</f>
        <v>0.41140881590319794</v>
      </c>
      <c r="U5" s="29">
        <f t="shared" ref="U5:U68" si="11">SUM(Q5,S5)</f>
        <v>820</v>
      </c>
      <c r="V5" s="14">
        <f t="shared" ref="V5:V68" si="12">U5/$D5</f>
        <v>0.38880986249407301</v>
      </c>
    </row>
    <row r="6" spans="1:22">
      <c r="A6" s="61" t="s">
        <v>3</v>
      </c>
      <c r="B6" s="62">
        <v>646</v>
      </c>
      <c r="C6" s="62">
        <v>755</v>
      </c>
      <c r="D6" s="62">
        <f t="shared" si="0"/>
        <v>1401</v>
      </c>
      <c r="E6" s="40">
        <v>224</v>
      </c>
      <c r="F6" s="4">
        <f t="shared" si="1"/>
        <v>0.34674922600619196</v>
      </c>
      <c r="G6" s="19">
        <v>277</v>
      </c>
      <c r="H6" s="4">
        <f t="shared" si="2"/>
        <v>0.36688741721854307</v>
      </c>
      <c r="I6" s="19">
        <f t="shared" si="3"/>
        <v>501</v>
      </c>
      <c r="J6" s="46">
        <f t="shared" si="4"/>
        <v>0.35760171306209848</v>
      </c>
      <c r="K6" s="24">
        <v>224</v>
      </c>
      <c r="L6" s="9">
        <f t="shared" si="5"/>
        <v>0.34674922600619196</v>
      </c>
      <c r="M6" s="24">
        <v>277</v>
      </c>
      <c r="N6" s="9">
        <f t="shared" si="6"/>
        <v>0.36688741721854307</v>
      </c>
      <c r="O6" s="24">
        <f t="shared" si="7"/>
        <v>501</v>
      </c>
      <c r="P6" s="9">
        <f t="shared" si="8"/>
        <v>0.35760171306209848</v>
      </c>
      <c r="Q6" s="52">
        <v>223</v>
      </c>
      <c r="R6" s="14">
        <f t="shared" si="9"/>
        <v>0.34520123839009287</v>
      </c>
      <c r="S6" s="29">
        <v>276</v>
      </c>
      <c r="T6" s="14">
        <f t="shared" si="10"/>
        <v>0.36556291390728479</v>
      </c>
      <c r="U6" s="29">
        <f t="shared" si="11"/>
        <v>499</v>
      </c>
      <c r="V6" s="14">
        <f t="shared" si="12"/>
        <v>0.35617416131334761</v>
      </c>
    </row>
    <row r="7" spans="1:22">
      <c r="A7" s="61" t="s">
        <v>4</v>
      </c>
      <c r="B7" s="62">
        <v>652</v>
      </c>
      <c r="C7" s="62">
        <v>774</v>
      </c>
      <c r="D7" s="62">
        <f t="shared" si="0"/>
        <v>1426</v>
      </c>
      <c r="E7" s="40">
        <v>245</v>
      </c>
      <c r="F7" s="4">
        <f t="shared" si="1"/>
        <v>0.37576687116564417</v>
      </c>
      <c r="G7" s="19">
        <v>305</v>
      </c>
      <c r="H7" s="4">
        <f t="shared" si="2"/>
        <v>0.39405684754521964</v>
      </c>
      <c r="I7" s="19">
        <f t="shared" si="3"/>
        <v>550</v>
      </c>
      <c r="J7" s="46">
        <f t="shared" si="4"/>
        <v>0.38569424964936888</v>
      </c>
      <c r="K7" s="24">
        <v>245</v>
      </c>
      <c r="L7" s="9">
        <f t="shared" si="5"/>
        <v>0.37576687116564417</v>
      </c>
      <c r="M7" s="24">
        <v>305</v>
      </c>
      <c r="N7" s="9">
        <f t="shared" si="6"/>
        <v>0.39405684754521964</v>
      </c>
      <c r="O7" s="24">
        <f t="shared" si="7"/>
        <v>550</v>
      </c>
      <c r="P7" s="9">
        <f t="shared" si="8"/>
        <v>0.38569424964936888</v>
      </c>
      <c r="Q7" s="52">
        <v>243</v>
      </c>
      <c r="R7" s="14">
        <f t="shared" si="9"/>
        <v>0.3726993865030675</v>
      </c>
      <c r="S7" s="29">
        <v>303</v>
      </c>
      <c r="T7" s="14">
        <f t="shared" si="10"/>
        <v>0.39147286821705424</v>
      </c>
      <c r="U7" s="29">
        <f t="shared" si="11"/>
        <v>546</v>
      </c>
      <c r="V7" s="14">
        <f t="shared" si="12"/>
        <v>0.38288920056100983</v>
      </c>
    </row>
    <row r="8" spans="1:22">
      <c r="A8" s="61" t="s">
        <v>5</v>
      </c>
      <c r="B8" s="62">
        <v>945</v>
      </c>
      <c r="C8" s="62">
        <v>1115</v>
      </c>
      <c r="D8" s="62">
        <f t="shared" si="0"/>
        <v>2060</v>
      </c>
      <c r="E8" s="40">
        <v>341</v>
      </c>
      <c r="F8" s="4">
        <f t="shared" si="1"/>
        <v>0.36084656084656086</v>
      </c>
      <c r="G8" s="19">
        <v>425</v>
      </c>
      <c r="H8" s="4">
        <f t="shared" si="2"/>
        <v>0.3811659192825112</v>
      </c>
      <c r="I8" s="19">
        <f t="shared" si="3"/>
        <v>766</v>
      </c>
      <c r="J8" s="46">
        <f t="shared" si="4"/>
        <v>0.37184466019417478</v>
      </c>
      <c r="K8" s="24">
        <v>341</v>
      </c>
      <c r="L8" s="9">
        <f t="shared" si="5"/>
        <v>0.36084656084656086</v>
      </c>
      <c r="M8" s="24">
        <v>425</v>
      </c>
      <c r="N8" s="9">
        <f t="shared" si="6"/>
        <v>0.3811659192825112</v>
      </c>
      <c r="O8" s="24">
        <f t="shared" si="7"/>
        <v>766</v>
      </c>
      <c r="P8" s="9">
        <f t="shared" si="8"/>
        <v>0.37184466019417478</v>
      </c>
      <c r="Q8" s="52">
        <v>337</v>
      </c>
      <c r="R8" s="14">
        <f t="shared" si="9"/>
        <v>0.35661375661375661</v>
      </c>
      <c r="S8" s="29">
        <v>425</v>
      </c>
      <c r="T8" s="14">
        <f t="shared" si="10"/>
        <v>0.3811659192825112</v>
      </c>
      <c r="U8" s="29">
        <f t="shared" si="11"/>
        <v>762</v>
      </c>
      <c r="V8" s="14">
        <f t="shared" si="12"/>
        <v>0.36990291262135921</v>
      </c>
    </row>
    <row r="9" spans="1:22">
      <c r="A9" s="61" t="s">
        <v>6</v>
      </c>
      <c r="B9" s="62">
        <v>684</v>
      </c>
      <c r="C9" s="62">
        <v>775</v>
      </c>
      <c r="D9" s="62">
        <f t="shared" si="0"/>
        <v>1459</v>
      </c>
      <c r="E9" s="40">
        <v>214</v>
      </c>
      <c r="F9" s="4">
        <f t="shared" si="1"/>
        <v>0.3128654970760234</v>
      </c>
      <c r="G9" s="19">
        <v>269</v>
      </c>
      <c r="H9" s="4">
        <f t="shared" si="2"/>
        <v>0.3470967741935484</v>
      </c>
      <c r="I9" s="19">
        <f t="shared" si="3"/>
        <v>483</v>
      </c>
      <c r="J9" s="46">
        <f t="shared" si="4"/>
        <v>0.33104866346812883</v>
      </c>
      <c r="K9" s="24">
        <v>214</v>
      </c>
      <c r="L9" s="9">
        <f t="shared" si="5"/>
        <v>0.3128654970760234</v>
      </c>
      <c r="M9" s="24">
        <v>269</v>
      </c>
      <c r="N9" s="9">
        <f t="shared" si="6"/>
        <v>0.3470967741935484</v>
      </c>
      <c r="O9" s="24">
        <f t="shared" si="7"/>
        <v>483</v>
      </c>
      <c r="P9" s="9">
        <f t="shared" si="8"/>
        <v>0.33104866346812883</v>
      </c>
      <c r="Q9" s="52">
        <v>213</v>
      </c>
      <c r="R9" s="14">
        <f t="shared" si="9"/>
        <v>0.31140350877192985</v>
      </c>
      <c r="S9" s="29">
        <v>267</v>
      </c>
      <c r="T9" s="14">
        <f t="shared" si="10"/>
        <v>0.34451612903225809</v>
      </c>
      <c r="U9" s="29">
        <f t="shared" si="11"/>
        <v>480</v>
      </c>
      <c r="V9" s="14">
        <f t="shared" si="12"/>
        <v>0.32899246058944481</v>
      </c>
    </row>
    <row r="10" spans="1:22">
      <c r="A10" s="61" t="s">
        <v>7</v>
      </c>
      <c r="B10" s="62">
        <v>1282</v>
      </c>
      <c r="C10" s="62">
        <v>1531</v>
      </c>
      <c r="D10" s="62">
        <f t="shared" si="0"/>
        <v>2813</v>
      </c>
      <c r="E10" s="40">
        <v>361</v>
      </c>
      <c r="F10" s="4">
        <f t="shared" si="1"/>
        <v>0.28159126365054604</v>
      </c>
      <c r="G10" s="19">
        <v>491</v>
      </c>
      <c r="H10" s="4">
        <f t="shared" si="2"/>
        <v>0.3207054212932724</v>
      </c>
      <c r="I10" s="19">
        <f t="shared" si="3"/>
        <v>852</v>
      </c>
      <c r="J10" s="46">
        <f t="shared" si="4"/>
        <v>0.30287948809100607</v>
      </c>
      <c r="K10" s="24">
        <v>361</v>
      </c>
      <c r="L10" s="9">
        <f t="shared" si="5"/>
        <v>0.28159126365054604</v>
      </c>
      <c r="M10" s="24">
        <v>491</v>
      </c>
      <c r="N10" s="9">
        <f t="shared" si="6"/>
        <v>0.3207054212932724</v>
      </c>
      <c r="O10" s="24">
        <f t="shared" si="7"/>
        <v>852</v>
      </c>
      <c r="P10" s="9">
        <f t="shared" si="8"/>
        <v>0.30287948809100607</v>
      </c>
      <c r="Q10" s="52">
        <v>358</v>
      </c>
      <c r="R10" s="14">
        <f t="shared" si="9"/>
        <v>0.27925117004680189</v>
      </c>
      <c r="S10" s="29">
        <v>488</v>
      </c>
      <c r="T10" s="14">
        <f t="shared" si="10"/>
        <v>0.31874591770084909</v>
      </c>
      <c r="U10" s="29">
        <f t="shared" si="11"/>
        <v>846</v>
      </c>
      <c r="V10" s="14">
        <f t="shared" si="12"/>
        <v>0.30074653394952011</v>
      </c>
    </row>
    <row r="11" spans="1:22">
      <c r="A11" s="61" t="s">
        <v>8</v>
      </c>
      <c r="B11" s="62">
        <v>675</v>
      </c>
      <c r="C11" s="62">
        <v>758</v>
      </c>
      <c r="D11" s="62">
        <f t="shared" si="0"/>
        <v>1433</v>
      </c>
      <c r="E11" s="40">
        <v>237</v>
      </c>
      <c r="F11" s="4">
        <f t="shared" si="1"/>
        <v>0.3511111111111111</v>
      </c>
      <c r="G11" s="19">
        <v>328</v>
      </c>
      <c r="H11" s="4">
        <f t="shared" si="2"/>
        <v>0.43271767810026385</v>
      </c>
      <c r="I11" s="19">
        <f t="shared" si="3"/>
        <v>565</v>
      </c>
      <c r="J11" s="46">
        <f t="shared" si="4"/>
        <v>0.39427773900907187</v>
      </c>
      <c r="K11" s="24">
        <v>237</v>
      </c>
      <c r="L11" s="9">
        <f t="shared" si="5"/>
        <v>0.3511111111111111</v>
      </c>
      <c r="M11" s="24">
        <v>328</v>
      </c>
      <c r="N11" s="9">
        <f t="shared" si="6"/>
        <v>0.43271767810026385</v>
      </c>
      <c r="O11" s="24">
        <f t="shared" si="7"/>
        <v>565</v>
      </c>
      <c r="P11" s="9">
        <f t="shared" si="8"/>
        <v>0.39427773900907187</v>
      </c>
      <c r="Q11" s="52">
        <v>234</v>
      </c>
      <c r="R11" s="14">
        <f t="shared" si="9"/>
        <v>0.34666666666666668</v>
      </c>
      <c r="S11" s="29">
        <v>322</v>
      </c>
      <c r="T11" s="14">
        <f t="shared" si="10"/>
        <v>0.42480211081794195</v>
      </c>
      <c r="U11" s="29">
        <f t="shared" si="11"/>
        <v>556</v>
      </c>
      <c r="V11" s="14">
        <f t="shared" si="12"/>
        <v>0.38799720865317516</v>
      </c>
    </row>
    <row r="12" spans="1:22">
      <c r="A12" s="61" t="s">
        <v>9</v>
      </c>
      <c r="B12" s="62">
        <v>373</v>
      </c>
      <c r="C12" s="62">
        <v>421</v>
      </c>
      <c r="D12" s="62">
        <f t="shared" si="0"/>
        <v>794</v>
      </c>
      <c r="E12" s="40">
        <v>152</v>
      </c>
      <c r="F12" s="4">
        <f t="shared" si="1"/>
        <v>0.40750670241286863</v>
      </c>
      <c r="G12" s="19">
        <v>190</v>
      </c>
      <c r="H12" s="4">
        <f t="shared" si="2"/>
        <v>0.45130641330166271</v>
      </c>
      <c r="I12" s="19">
        <f t="shared" si="3"/>
        <v>342</v>
      </c>
      <c r="J12" s="46">
        <f t="shared" si="4"/>
        <v>0.43073047858942065</v>
      </c>
      <c r="K12" s="24">
        <v>152</v>
      </c>
      <c r="L12" s="9">
        <f t="shared" si="5"/>
        <v>0.40750670241286863</v>
      </c>
      <c r="M12" s="24">
        <v>190</v>
      </c>
      <c r="N12" s="9">
        <f t="shared" si="6"/>
        <v>0.45130641330166271</v>
      </c>
      <c r="O12" s="24">
        <f t="shared" si="7"/>
        <v>342</v>
      </c>
      <c r="P12" s="9">
        <f t="shared" si="8"/>
        <v>0.43073047858942065</v>
      </c>
      <c r="Q12" s="52">
        <v>150</v>
      </c>
      <c r="R12" s="14">
        <f t="shared" si="9"/>
        <v>0.40214477211796246</v>
      </c>
      <c r="S12" s="29">
        <v>189</v>
      </c>
      <c r="T12" s="14">
        <f t="shared" si="10"/>
        <v>0.44893111638954869</v>
      </c>
      <c r="U12" s="29">
        <f t="shared" si="11"/>
        <v>339</v>
      </c>
      <c r="V12" s="14">
        <f t="shared" si="12"/>
        <v>0.4269521410579345</v>
      </c>
    </row>
    <row r="13" spans="1:22">
      <c r="A13" s="61" t="s">
        <v>10</v>
      </c>
      <c r="B13" s="62">
        <v>649</v>
      </c>
      <c r="C13" s="62">
        <v>792</v>
      </c>
      <c r="D13" s="62">
        <f t="shared" si="0"/>
        <v>1441</v>
      </c>
      <c r="E13" s="40">
        <v>201</v>
      </c>
      <c r="F13" s="4">
        <f t="shared" si="1"/>
        <v>0.30970724191063176</v>
      </c>
      <c r="G13" s="19">
        <v>264</v>
      </c>
      <c r="H13" s="4">
        <f t="shared" si="2"/>
        <v>0.33333333333333331</v>
      </c>
      <c r="I13" s="19">
        <f t="shared" si="3"/>
        <v>465</v>
      </c>
      <c r="J13" s="46">
        <f t="shared" si="4"/>
        <v>0.32269257460097156</v>
      </c>
      <c r="K13" s="24">
        <v>201</v>
      </c>
      <c r="L13" s="9">
        <f t="shared" si="5"/>
        <v>0.30970724191063176</v>
      </c>
      <c r="M13" s="24">
        <v>264</v>
      </c>
      <c r="N13" s="9">
        <f t="shared" si="6"/>
        <v>0.33333333333333331</v>
      </c>
      <c r="O13" s="24">
        <f t="shared" si="7"/>
        <v>465</v>
      </c>
      <c r="P13" s="9">
        <f t="shared" si="8"/>
        <v>0.32269257460097156</v>
      </c>
      <c r="Q13" s="52">
        <v>197</v>
      </c>
      <c r="R13" s="14">
        <f t="shared" si="9"/>
        <v>0.30354391371340522</v>
      </c>
      <c r="S13" s="29">
        <v>264</v>
      </c>
      <c r="T13" s="14">
        <f t="shared" si="10"/>
        <v>0.33333333333333331</v>
      </c>
      <c r="U13" s="29">
        <f t="shared" si="11"/>
        <v>461</v>
      </c>
      <c r="V13" s="14">
        <f t="shared" si="12"/>
        <v>0.31991672449687719</v>
      </c>
    </row>
    <row r="14" spans="1:22">
      <c r="A14" s="61" t="s">
        <v>11</v>
      </c>
      <c r="B14" s="62">
        <v>717</v>
      </c>
      <c r="C14" s="62">
        <v>874</v>
      </c>
      <c r="D14" s="62">
        <f t="shared" si="0"/>
        <v>1591</v>
      </c>
      <c r="E14" s="40">
        <v>209</v>
      </c>
      <c r="F14" s="4">
        <f t="shared" si="1"/>
        <v>0.2914923291492329</v>
      </c>
      <c r="G14" s="19">
        <v>269</v>
      </c>
      <c r="H14" s="4">
        <f t="shared" si="2"/>
        <v>0.30778032036613273</v>
      </c>
      <c r="I14" s="19">
        <f t="shared" si="3"/>
        <v>478</v>
      </c>
      <c r="J14" s="46">
        <f t="shared" si="4"/>
        <v>0.30043997485857948</v>
      </c>
      <c r="K14" s="24">
        <v>209</v>
      </c>
      <c r="L14" s="9">
        <f t="shared" si="5"/>
        <v>0.2914923291492329</v>
      </c>
      <c r="M14" s="24">
        <v>269</v>
      </c>
      <c r="N14" s="9">
        <f t="shared" si="6"/>
        <v>0.30778032036613273</v>
      </c>
      <c r="O14" s="24">
        <f t="shared" si="7"/>
        <v>478</v>
      </c>
      <c r="P14" s="9">
        <f t="shared" si="8"/>
        <v>0.30043997485857948</v>
      </c>
      <c r="Q14" s="52">
        <v>208</v>
      </c>
      <c r="R14" s="14">
        <f t="shared" si="9"/>
        <v>0.29009762900976288</v>
      </c>
      <c r="S14" s="29">
        <v>269</v>
      </c>
      <c r="T14" s="14">
        <f t="shared" si="10"/>
        <v>0.30778032036613273</v>
      </c>
      <c r="U14" s="29">
        <f t="shared" si="11"/>
        <v>477</v>
      </c>
      <c r="V14" s="14">
        <f t="shared" si="12"/>
        <v>0.29981143934632309</v>
      </c>
    </row>
    <row r="15" spans="1:22">
      <c r="A15" s="61" t="s">
        <v>12</v>
      </c>
      <c r="B15" s="62">
        <v>1347</v>
      </c>
      <c r="C15" s="62">
        <v>1567</v>
      </c>
      <c r="D15" s="62">
        <f t="shared" si="0"/>
        <v>2914</v>
      </c>
      <c r="E15" s="40">
        <v>369</v>
      </c>
      <c r="F15" s="4">
        <f t="shared" si="1"/>
        <v>0.27394209354120269</v>
      </c>
      <c r="G15" s="19">
        <v>473</v>
      </c>
      <c r="H15" s="4">
        <f t="shared" si="2"/>
        <v>0.30185067007019784</v>
      </c>
      <c r="I15" s="19">
        <f t="shared" si="3"/>
        <v>842</v>
      </c>
      <c r="J15" s="46">
        <f t="shared" si="4"/>
        <v>0.28894989704873025</v>
      </c>
      <c r="K15" s="24">
        <v>369</v>
      </c>
      <c r="L15" s="9">
        <f t="shared" si="5"/>
        <v>0.27394209354120269</v>
      </c>
      <c r="M15" s="24">
        <v>473</v>
      </c>
      <c r="N15" s="9">
        <f t="shared" si="6"/>
        <v>0.30185067007019784</v>
      </c>
      <c r="O15" s="24">
        <f t="shared" si="7"/>
        <v>842</v>
      </c>
      <c r="P15" s="9">
        <f t="shared" si="8"/>
        <v>0.28894989704873025</v>
      </c>
      <c r="Q15" s="52">
        <v>367</v>
      </c>
      <c r="R15" s="14">
        <f t="shared" si="9"/>
        <v>0.27245731254639943</v>
      </c>
      <c r="S15" s="29">
        <v>472</v>
      </c>
      <c r="T15" s="14">
        <f t="shared" si="10"/>
        <v>0.30121250797702614</v>
      </c>
      <c r="U15" s="29">
        <f t="shared" si="11"/>
        <v>839</v>
      </c>
      <c r="V15" s="14">
        <f t="shared" si="12"/>
        <v>0.28792038435140699</v>
      </c>
    </row>
    <row r="16" spans="1:22">
      <c r="A16" s="61" t="s">
        <v>13</v>
      </c>
      <c r="B16" s="62">
        <v>151</v>
      </c>
      <c r="C16" s="62">
        <v>169</v>
      </c>
      <c r="D16" s="62">
        <f t="shared" si="0"/>
        <v>320</v>
      </c>
      <c r="E16" s="40">
        <v>43</v>
      </c>
      <c r="F16" s="4">
        <f t="shared" si="1"/>
        <v>0.28476821192052981</v>
      </c>
      <c r="G16" s="19">
        <v>63</v>
      </c>
      <c r="H16" s="4">
        <f t="shared" si="2"/>
        <v>0.37278106508875741</v>
      </c>
      <c r="I16" s="19">
        <f t="shared" si="3"/>
        <v>106</v>
      </c>
      <c r="J16" s="46">
        <f t="shared" si="4"/>
        <v>0.33124999999999999</v>
      </c>
      <c r="K16" s="24">
        <v>43</v>
      </c>
      <c r="L16" s="9">
        <f t="shared" si="5"/>
        <v>0.28476821192052981</v>
      </c>
      <c r="M16" s="24">
        <v>63</v>
      </c>
      <c r="N16" s="9">
        <f t="shared" si="6"/>
        <v>0.37278106508875741</v>
      </c>
      <c r="O16" s="24">
        <f t="shared" si="7"/>
        <v>106</v>
      </c>
      <c r="P16" s="9">
        <f t="shared" si="8"/>
        <v>0.33124999999999999</v>
      </c>
      <c r="Q16" s="52">
        <v>42</v>
      </c>
      <c r="R16" s="14">
        <f t="shared" si="9"/>
        <v>0.27814569536423839</v>
      </c>
      <c r="S16" s="29">
        <v>62</v>
      </c>
      <c r="T16" s="14">
        <f t="shared" si="10"/>
        <v>0.36686390532544377</v>
      </c>
      <c r="U16" s="29">
        <f t="shared" si="11"/>
        <v>104</v>
      </c>
      <c r="V16" s="14">
        <f t="shared" si="12"/>
        <v>0.32500000000000001</v>
      </c>
    </row>
    <row r="17" spans="1:22">
      <c r="A17" s="61" t="s">
        <v>14</v>
      </c>
      <c r="B17" s="62">
        <v>161</v>
      </c>
      <c r="C17" s="62">
        <v>228</v>
      </c>
      <c r="D17" s="62">
        <f t="shared" si="0"/>
        <v>389</v>
      </c>
      <c r="E17" s="40">
        <v>56</v>
      </c>
      <c r="F17" s="4">
        <f t="shared" si="1"/>
        <v>0.34782608695652173</v>
      </c>
      <c r="G17" s="19">
        <v>76</v>
      </c>
      <c r="H17" s="4">
        <f t="shared" si="2"/>
        <v>0.33333333333333331</v>
      </c>
      <c r="I17" s="19">
        <f t="shared" si="3"/>
        <v>132</v>
      </c>
      <c r="J17" s="46">
        <f t="shared" si="4"/>
        <v>0.33933161953727509</v>
      </c>
      <c r="K17" s="24">
        <v>56</v>
      </c>
      <c r="L17" s="9">
        <f t="shared" si="5"/>
        <v>0.34782608695652173</v>
      </c>
      <c r="M17" s="24">
        <v>76</v>
      </c>
      <c r="N17" s="9">
        <f t="shared" si="6"/>
        <v>0.33333333333333331</v>
      </c>
      <c r="O17" s="24">
        <f t="shared" si="7"/>
        <v>132</v>
      </c>
      <c r="P17" s="9">
        <f t="shared" si="8"/>
        <v>0.33933161953727509</v>
      </c>
      <c r="Q17" s="52">
        <v>56</v>
      </c>
      <c r="R17" s="14">
        <f t="shared" si="9"/>
        <v>0.34782608695652173</v>
      </c>
      <c r="S17" s="29">
        <v>76</v>
      </c>
      <c r="T17" s="14">
        <f t="shared" si="10"/>
        <v>0.33333333333333331</v>
      </c>
      <c r="U17" s="29">
        <f t="shared" si="11"/>
        <v>132</v>
      </c>
      <c r="V17" s="14">
        <f t="shared" si="12"/>
        <v>0.33933161953727509</v>
      </c>
    </row>
    <row r="18" spans="1:22">
      <c r="A18" s="61" t="s">
        <v>15</v>
      </c>
      <c r="B18" s="62">
        <v>792</v>
      </c>
      <c r="C18" s="62">
        <v>827</v>
      </c>
      <c r="D18" s="62">
        <f t="shared" si="0"/>
        <v>1619</v>
      </c>
      <c r="E18" s="40">
        <v>313</v>
      </c>
      <c r="F18" s="4">
        <f t="shared" si="1"/>
        <v>0.39520202020202022</v>
      </c>
      <c r="G18" s="19">
        <v>329</v>
      </c>
      <c r="H18" s="4">
        <f t="shared" si="2"/>
        <v>0.3978234582829504</v>
      </c>
      <c r="I18" s="19">
        <f t="shared" si="3"/>
        <v>642</v>
      </c>
      <c r="J18" s="46">
        <f t="shared" si="4"/>
        <v>0.39654107473749228</v>
      </c>
      <c r="K18" s="24">
        <v>313</v>
      </c>
      <c r="L18" s="9">
        <f t="shared" si="5"/>
        <v>0.39520202020202022</v>
      </c>
      <c r="M18" s="24">
        <v>329</v>
      </c>
      <c r="N18" s="9">
        <f t="shared" si="6"/>
        <v>0.3978234582829504</v>
      </c>
      <c r="O18" s="24">
        <f t="shared" si="7"/>
        <v>642</v>
      </c>
      <c r="P18" s="9">
        <f t="shared" si="8"/>
        <v>0.39654107473749228</v>
      </c>
      <c r="Q18" s="52">
        <v>311</v>
      </c>
      <c r="R18" s="14">
        <f t="shared" si="9"/>
        <v>0.39267676767676768</v>
      </c>
      <c r="S18" s="29">
        <v>328</v>
      </c>
      <c r="T18" s="14">
        <f t="shared" si="10"/>
        <v>0.39661426844014508</v>
      </c>
      <c r="U18" s="29">
        <f t="shared" si="11"/>
        <v>639</v>
      </c>
      <c r="V18" s="14">
        <f t="shared" si="12"/>
        <v>0.39468807906114883</v>
      </c>
    </row>
    <row r="19" spans="1:22">
      <c r="A19" s="61" t="s">
        <v>16</v>
      </c>
      <c r="B19" s="62">
        <v>590</v>
      </c>
      <c r="C19" s="62">
        <v>645</v>
      </c>
      <c r="D19" s="62">
        <f t="shared" si="0"/>
        <v>1235</v>
      </c>
      <c r="E19" s="40">
        <v>264</v>
      </c>
      <c r="F19" s="4">
        <f t="shared" si="1"/>
        <v>0.44745762711864406</v>
      </c>
      <c r="G19" s="19">
        <v>297</v>
      </c>
      <c r="H19" s="4">
        <f t="shared" si="2"/>
        <v>0.46046511627906977</v>
      </c>
      <c r="I19" s="19">
        <f t="shared" si="3"/>
        <v>561</v>
      </c>
      <c r="J19" s="46">
        <f t="shared" si="4"/>
        <v>0.45425101214574898</v>
      </c>
      <c r="K19" s="24">
        <v>264</v>
      </c>
      <c r="L19" s="9">
        <f t="shared" si="5"/>
        <v>0.44745762711864406</v>
      </c>
      <c r="M19" s="24">
        <v>297</v>
      </c>
      <c r="N19" s="9">
        <f t="shared" si="6"/>
        <v>0.46046511627906977</v>
      </c>
      <c r="O19" s="24">
        <f t="shared" si="7"/>
        <v>561</v>
      </c>
      <c r="P19" s="9">
        <f t="shared" si="8"/>
        <v>0.45425101214574898</v>
      </c>
      <c r="Q19" s="52">
        <v>263</v>
      </c>
      <c r="R19" s="14">
        <f t="shared" si="9"/>
        <v>0.4457627118644068</v>
      </c>
      <c r="S19" s="29">
        <v>297</v>
      </c>
      <c r="T19" s="14">
        <f t="shared" si="10"/>
        <v>0.46046511627906977</v>
      </c>
      <c r="U19" s="29">
        <f t="shared" si="11"/>
        <v>560</v>
      </c>
      <c r="V19" s="14">
        <f t="shared" si="12"/>
        <v>0.45344129554655871</v>
      </c>
    </row>
    <row r="20" spans="1:22">
      <c r="A20" s="61" t="s">
        <v>17</v>
      </c>
      <c r="B20" s="62">
        <v>706</v>
      </c>
      <c r="C20" s="62">
        <v>796</v>
      </c>
      <c r="D20" s="62">
        <f t="shared" si="0"/>
        <v>1502</v>
      </c>
      <c r="E20" s="40">
        <v>283</v>
      </c>
      <c r="F20" s="4">
        <f t="shared" si="1"/>
        <v>0.40084985835694054</v>
      </c>
      <c r="G20" s="19">
        <v>373</v>
      </c>
      <c r="H20" s="4">
        <f t="shared" si="2"/>
        <v>0.46859296482412061</v>
      </c>
      <c r="I20" s="19">
        <f t="shared" si="3"/>
        <v>656</v>
      </c>
      <c r="J20" s="46">
        <f t="shared" si="4"/>
        <v>0.43675099866844208</v>
      </c>
      <c r="K20" s="24">
        <v>283</v>
      </c>
      <c r="L20" s="9">
        <f t="shared" si="5"/>
        <v>0.40084985835694054</v>
      </c>
      <c r="M20" s="24">
        <v>373</v>
      </c>
      <c r="N20" s="9">
        <f t="shared" si="6"/>
        <v>0.46859296482412061</v>
      </c>
      <c r="O20" s="24">
        <f t="shared" si="7"/>
        <v>656</v>
      </c>
      <c r="P20" s="9">
        <f t="shared" si="8"/>
        <v>0.43675099866844208</v>
      </c>
      <c r="Q20" s="52">
        <v>282</v>
      </c>
      <c r="R20" s="14">
        <f t="shared" si="9"/>
        <v>0.39943342776203966</v>
      </c>
      <c r="S20" s="29">
        <v>372</v>
      </c>
      <c r="T20" s="14">
        <f t="shared" si="10"/>
        <v>0.46733668341708545</v>
      </c>
      <c r="U20" s="29">
        <f t="shared" si="11"/>
        <v>654</v>
      </c>
      <c r="V20" s="14">
        <f t="shared" si="12"/>
        <v>0.43541944074567246</v>
      </c>
    </row>
    <row r="21" spans="1:22">
      <c r="A21" s="61" t="s">
        <v>18</v>
      </c>
      <c r="B21" s="62">
        <v>863</v>
      </c>
      <c r="C21" s="62">
        <v>971</v>
      </c>
      <c r="D21" s="62">
        <f t="shared" si="0"/>
        <v>1834</v>
      </c>
      <c r="E21" s="40">
        <v>252</v>
      </c>
      <c r="F21" s="4">
        <f t="shared" si="1"/>
        <v>0.29200463499420626</v>
      </c>
      <c r="G21" s="19">
        <v>341</v>
      </c>
      <c r="H21" s="4">
        <f t="shared" si="2"/>
        <v>0.35118434603501547</v>
      </c>
      <c r="I21" s="19">
        <f t="shared" si="3"/>
        <v>593</v>
      </c>
      <c r="J21" s="46">
        <f t="shared" si="4"/>
        <v>0.32333696837513631</v>
      </c>
      <c r="K21" s="24">
        <v>252</v>
      </c>
      <c r="L21" s="9">
        <f t="shared" si="5"/>
        <v>0.29200463499420626</v>
      </c>
      <c r="M21" s="24">
        <v>341</v>
      </c>
      <c r="N21" s="9">
        <f t="shared" si="6"/>
        <v>0.35118434603501547</v>
      </c>
      <c r="O21" s="24">
        <f t="shared" si="7"/>
        <v>593</v>
      </c>
      <c r="P21" s="9">
        <f t="shared" si="8"/>
        <v>0.32333696837513631</v>
      </c>
      <c r="Q21" s="52">
        <v>250</v>
      </c>
      <c r="R21" s="14">
        <f t="shared" si="9"/>
        <v>0.28968713789107764</v>
      </c>
      <c r="S21" s="29">
        <v>340</v>
      </c>
      <c r="T21" s="14">
        <f t="shared" si="10"/>
        <v>0.35015447991761073</v>
      </c>
      <c r="U21" s="29">
        <f t="shared" si="11"/>
        <v>590</v>
      </c>
      <c r="V21" s="14">
        <f t="shared" si="12"/>
        <v>0.321701199563795</v>
      </c>
    </row>
    <row r="22" spans="1:22">
      <c r="A22" s="61" t="s">
        <v>19</v>
      </c>
      <c r="B22" s="62">
        <v>120</v>
      </c>
      <c r="C22" s="62">
        <v>126</v>
      </c>
      <c r="D22" s="62">
        <f t="shared" si="0"/>
        <v>246</v>
      </c>
      <c r="E22" s="40">
        <v>49</v>
      </c>
      <c r="F22" s="4">
        <f t="shared" si="1"/>
        <v>0.40833333333333333</v>
      </c>
      <c r="G22" s="19">
        <v>52</v>
      </c>
      <c r="H22" s="4">
        <f t="shared" si="2"/>
        <v>0.41269841269841268</v>
      </c>
      <c r="I22" s="19">
        <f t="shared" si="3"/>
        <v>101</v>
      </c>
      <c r="J22" s="46">
        <f t="shared" si="4"/>
        <v>0.41056910569105692</v>
      </c>
      <c r="K22" s="24">
        <v>49</v>
      </c>
      <c r="L22" s="9">
        <f t="shared" si="5"/>
        <v>0.40833333333333333</v>
      </c>
      <c r="M22" s="24">
        <v>52</v>
      </c>
      <c r="N22" s="9">
        <f t="shared" si="6"/>
        <v>0.41269841269841268</v>
      </c>
      <c r="O22" s="24">
        <f t="shared" si="7"/>
        <v>101</v>
      </c>
      <c r="P22" s="9">
        <f t="shared" si="8"/>
        <v>0.41056910569105692</v>
      </c>
      <c r="Q22" s="52">
        <v>49</v>
      </c>
      <c r="R22" s="14">
        <f t="shared" si="9"/>
        <v>0.40833333333333333</v>
      </c>
      <c r="S22" s="29">
        <v>52</v>
      </c>
      <c r="T22" s="14">
        <f t="shared" si="10"/>
        <v>0.41269841269841268</v>
      </c>
      <c r="U22" s="29">
        <f t="shared" si="11"/>
        <v>101</v>
      </c>
      <c r="V22" s="14">
        <f t="shared" si="12"/>
        <v>0.41056910569105692</v>
      </c>
    </row>
    <row r="23" spans="1:22">
      <c r="A23" s="61" t="s">
        <v>20</v>
      </c>
      <c r="B23" s="62">
        <v>303</v>
      </c>
      <c r="C23" s="62">
        <v>330</v>
      </c>
      <c r="D23" s="62">
        <f t="shared" si="0"/>
        <v>633</v>
      </c>
      <c r="E23" s="40">
        <v>110</v>
      </c>
      <c r="F23" s="4">
        <f t="shared" si="1"/>
        <v>0.36303630363036304</v>
      </c>
      <c r="G23" s="19">
        <v>124</v>
      </c>
      <c r="H23" s="4">
        <f t="shared" si="2"/>
        <v>0.37575757575757573</v>
      </c>
      <c r="I23" s="19">
        <f t="shared" si="3"/>
        <v>234</v>
      </c>
      <c r="J23" s="46">
        <f t="shared" si="4"/>
        <v>0.36966824644549762</v>
      </c>
      <c r="K23" s="24">
        <v>110</v>
      </c>
      <c r="L23" s="9">
        <f t="shared" si="5"/>
        <v>0.36303630363036304</v>
      </c>
      <c r="M23" s="24">
        <v>124</v>
      </c>
      <c r="N23" s="9">
        <f t="shared" si="6"/>
        <v>0.37575757575757573</v>
      </c>
      <c r="O23" s="24">
        <f t="shared" si="7"/>
        <v>234</v>
      </c>
      <c r="P23" s="9">
        <f t="shared" si="8"/>
        <v>0.36966824644549762</v>
      </c>
      <c r="Q23" s="52">
        <v>110</v>
      </c>
      <c r="R23" s="14">
        <f t="shared" si="9"/>
        <v>0.36303630363036304</v>
      </c>
      <c r="S23" s="29">
        <v>124</v>
      </c>
      <c r="T23" s="14">
        <f t="shared" si="10"/>
        <v>0.37575757575757573</v>
      </c>
      <c r="U23" s="29">
        <f t="shared" si="11"/>
        <v>234</v>
      </c>
      <c r="V23" s="14">
        <f t="shared" si="12"/>
        <v>0.36966824644549762</v>
      </c>
    </row>
    <row r="24" spans="1:22">
      <c r="A24" s="63" t="s">
        <v>21</v>
      </c>
      <c r="B24" s="64">
        <v>749</v>
      </c>
      <c r="C24" s="64">
        <v>865</v>
      </c>
      <c r="D24" s="65">
        <f t="shared" si="0"/>
        <v>1614</v>
      </c>
      <c r="E24" s="41">
        <v>307</v>
      </c>
      <c r="F24" s="5">
        <f t="shared" si="1"/>
        <v>0.40987983978638182</v>
      </c>
      <c r="G24" s="20">
        <v>350</v>
      </c>
      <c r="H24" s="5">
        <f t="shared" si="2"/>
        <v>0.40462427745664742</v>
      </c>
      <c r="I24" s="20">
        <f t="shared" si="3"/>
        <v>657</v>
      </c>
      <c r="J24" s="47">
        <f t="shared" si="4"/>
        <v>0.40706319702602228</v>
      </c>
      <c r="K24" s="25">
        <v>307</v>
      </c>
      <c r="L24" s="10">
        <f t="shared" si="5"/>
        <v>0.40987983978638182</v>
      </c>
      <c r="M24" s="25">
        <v>350</v>
      </c>
      <c r="N24" s="10">
        <f t="shared" si="6"/>
        <v>0.40462427745664742</v>
      </c>
      <c r="O24" s="25">
        <f t="shared" si="7"/>
        <v>657</v>
      </c>
      <c r="P24" s="10">
        <f t="shared" si="8"/>
        <v>0.40706319702602228</v>
      </c>
      <c r="Q24" s="53">
        <v>306</v>
      </c>
      <c r="R24" s="15">
        <f t="shared" si="9"/>
        <v>0.40854472630173566</v>
      </c>
      <c r="S24" s="30">
        <v>349</v>
      </c>
      <c r="T24" s="15">
        <f t="shared" si="10"/>
        <v>0.40346820809248557</v>
      </c>
      <c r="U24" s="30">
        <f t="shared" si="11"/>
        <v>655</v>
      </c>
      <c r="V24" s="15">
        <f t="shared" si="12"/>
        <v>0.40582403965303593</v>
      </c>
    </row>
    <row r="25" spans="1:22">
      <c r="A25" s="58" t="s">
        <v>22</v>
      </c>
      <c r="B25" s="59">
        <v>648</v>
      </c>
      <c r="C25" s="59">
        <v>789</v>
      </c>
      <c r="D25" s="60">
        <f t="shared" si="0"/>
        <v>1437</v>
      </c>
      <c r="E25" s="39">
        <v>263</v>
      </c>
      <c r="F25" s="6">
        <f t="shared" si="1"/>
        <v>0.40586419753086422</v>
      </c>
      <c r="G25" s="21">
        <v>339</v>
      </c>
      <c r="H25" s="6">
        <f t="shared" si="2"/>
        <v>0.42965779467680609</v>
      </c>
      <c r="I25" s="21">
        <f t="shared" si="3"/>
        <v>602</v>
      </c>
      <c r="J25" s="45">
        <f t="shared" si="4"/>
        <v>0.41892832289491999</v>
      </c>
      <c r="K25" s="26">
        <v>263</v>
      </c>
      <c r="L25" s="11">
        <f t="shared" si="5"/>
        <v>0.40586419753086422</v>
      </c>
      <c r="M25" s="26">
        <v>339</v>
      </c>
      <c r="N25" s="11">
        <f t="shared" si="6"/>
        <v>0.42965779467680609</v>
      </c>
      <c r="O25" s="26">
        <f t="shared" si="7"/>
        <v>602</v>
      </c>
      <c r="P25" s="11">
        <f t="shared" si="8"/>
        <v>0.41892832289491999</v>
      </c>
      <c r="Q25" s="51">
        <v>262</v>
      </c>
      <c r="R25" s="16">
        <f t="shared" si="9"/>
        <v>0.40432098765432101</v>
      </c>
      <c r="S25" s="31">
        <v>339</v>
      </c>
      <c r="T25" s="16">
        <f t="shared" si="10"/>
        <v>0.42965779467680609</v>
      </c>
      <c r="U25" s="31">
        <f t="shared" si="11"/>
        <v>601</v>
      </c>
      <c r="V25" s="16">
        <f t="shared" si="12"/>
        <v>0.41823242867084204</v>
      </c>
    </row>
    <row r="26" spans="1:22">
      <c r="A26" s="61" t="s">
        <v>23</v>
      </c>
      <c r="B26" s="62">
        <v>683</v>
      </c>
      <c r="C26" s="62">
        <v>840</v>
      </c>
      <c r="D26" s="62">
        <f t="shared" si="0"/>
        <v>1523</v>
      </c>
      <c r="E26" s="40">
        <v>218</v>
      </c>
      <c r="F26" s="4">
        <f t="shared" si="1"/>
        <v>0.31918008784773061</v>
      </c>
      <c r="G26" s="19">
        <v>301</v>
      </c>
      <c r="H26" s="4">
        <f t="shared" si="2"/>
        <v>0.35833333333333334</v>
      </c>
      <c r="I26" s="19">
        <f t="shared" si="3"/>
        <v>519</v>
      </c>
      <c r="J26" s="46">
        <f t="shared" si="4"/>
        <v>0.34077478660538413</v>
      </c>
      <c r="K26" s="24">
        <v>217</v>
      </c>
      <c r="L26" s="9">
        <f t="shared" si="5"/>
        <v>0.31771595900439237</v>
      </c>
      <c r="M26" s="24">
        <v>301</v>
      </c>
      <c r="N26" s="9">
        <f t="shared" si="6"/>
        <v>0.35833333333333334</v>
      </c>
      <c r="O26" s="24">
        <f t="shared" si="7"/>
        <v>518</v>
      </c>
      <c r="P26" s="9">
        <f t="shared" si="8"/>
        <v>0.34011818778726199</v>
      </c>
      <c r="Q26" s="52">
        <v>216</v>
      </c>
      <c r="R26" s="14">
        <f t="shared" si="9"/>
        <v>0.31625183016105418</v>
      </c>
      <c r="S26" s="29">
        <v>301</v>
      </c>
      <c r="T26" s="14">
        <f t="shared" si="10"/>
        <v>0.35833333333333334</v>
      </c>
      <c r="U26" s="29">
        <f t="shared" si="11"/>
        <v>517</v>
      </c>
      <c r="V26" s="14">
        <f t="shared" si="12"/>
        <v>0.33946158896913986</v>
      </c>
    </row>
    <row r="27" spans="1:22">
      <c r="A27" s="61" t="s">
        <v>24</v>
      </c>
      <c r="B27" s="62">
        <v>454</v>
      </c>
      <c r="C27" s="62">
        <v>498</v>
      </c>
      <c r="D27" s="62">
        <f t="shared" si="0"/>
        <v>952</v>
      </c>
      <c r="E27" s="40">
        <v>133</v>
      </c>
      <c r="F27" s="4">
        <f t="shared" si="1"/>
        <v>0.29295154185022027</v>
      </c>
      <c r="G27" s="19">
        <v>150</v>
      </c>
      <c r="H27" s="4">
        <f t="shared" si="2"/>
        <v>0.30120481927710846</v>
      </c>
      <c r="I27" s="19">
        <f t="shared" si="3"/>
        <v>283</v>
      </c>
      <c r="J27" s="46">
        <f t="shared" si="4"/>
        <v>0.29726890756302521</v>
      </c>
      <c r="K27" s="24">
        <v>133</v>
      </c>
      <c r="L27" s="9">
        <f t="shared" si="5"/>
        <v>0.29295154185022027</v>
      </c>
      <c r="M27" s="24">
        <v>150</v>
      </c>
      <c r="N27" s="9">
        <f t="shared" si="6"/>
        <v>0.30120481927710846</v>
      </c>
      <c r="O27" s="24">
        <f t="shared" si="7"/>
        <v>283</v>
      </c>
      <c r="P27" s="9">
        <f t="shared" si="8"/>
        <v>0.29726890756302521</v>
      </c>
      <c r="Q27" s="52">
        <v>133</v>
      </c>
      <c r="R27" s="14">
        <f t="shared" si="9"/>
        <v>0.29295154185022027</v>
      </c>
      <c r="S27" s="29">
        <v>150</v>
      </c>
      <c r="T27" s="14">
        <f t="shared" si="10"/>
        <v>0.30120481927710846</v>
      </c>
      <c r="U27" s="29">
        <f t="shared" si="11"/>
        <v>283</v>
      </c>
      <c r="V27" s="14">
        <f t="shared" si="12"/>
        <v>0.29726890756302521</v>
      </c>
    </row>
    <row r="28" spans="1:22">
      <c r="A28" s="63" t="s">
        <v>25</v>
      </c>
      <c r="B28" s="64">
        <v>177</v>
      </c>
      <c r="C28" s="64">
        <v>209</v>
      </c>
      <c r="D28" s="66">
        <f t="shared" si="0"/>
        <v>386</v>
      </c>
      <c r="E28" s="41">
        <v>54</v>
      </c>
      <c r="F28" s="5">
        <f t="shared" si="1"/>
        <v>0.30508474576271188</v>
      </c>
      <c r="G28" s="20">
        <v>84</v>
      </c>
      <c r="H28" s="5">
        <f t="shared" si="2"/>
        <v>0.40191387559808611</v>
      </c>
      <c r="I28" s="20">
        <f t="shared" si="3"/>
        <v>138</v>
      </c>
      <c r="J28" s="47">
        <f t="shared" si="4"/>
        <v>0.35751295336787564</v>
      </c>
      <c r="K28" s="25">
        <v>54</v>
      </c>
      <c r="L28" s="10">
        <f t="shared" si="5"/>
        <v>0.30508474576271188</v>
      </c>
      <c r="M28" s="25">
        <v>84</v>
      </c>
      <c r="N28" s="10">
        <f t="shared" si="6"/>
        <v>0.40191387559808611</v>
      </c>
      <c r="O28" s="25">
        <f t="shared" si="7"/>
        <v>138</v>
      </c>
      <c r="P28" s="10">
        <f t="shared" si="8"/>
        <v>0.35751295336787564</v>
      </c>
      <c r="Q28" s="53">
        <v>54</v>
      </c>
      <c r="R28" s="15">
        <f t="shared" si="9"/>
        <v>0.30508474576271188</v>
      </c>
      <c r="S28" s="30">
        <v>84</v>
      </c>
      <c r="T28" s="15">
        <f t="shared" si="10"/>
        <v>0.40191387559808611</v>
      </c>
      <c r="U28" s="30">
        <f t="shared" si="11"/>
        <v>138</v>
      </c>
      <c r="V28" s="15">
        <f t="shared" si="12"/>
        <v>0.35751295336787564</v>
      </c>
    </row>
    <row r="29" spans="1:22">
      <c r="A29" s="67" t="s">
        <v>26</v>
      </c>
      <c r="B29" s="68">
        <v>684</v>
      </c>
      <c r="C29" s="68">
        <v>835</v>
      </c>
      <c r="D29" s="59">
        <f t="shared" si="0"/>
        <v>1519</v>
      </c>
      <c r="E29" s="39">
        <v>211</v>
      </c>
      <c r="F29" s="6">
        <f t="shared" si="1"/>
        <v>0.30847953216374269</v>
      </c>
      <c r="G29" s="21">
        <v>290</v>
      </c>
      <c r="H29" s="6">
        <f t="shared" si="2"/>
        <v>0.3473053892215569</v>
      </c>
      <c r="I29" s="21">
        <f t="shared" si="3"/>
        <v>501</v>
      </c>
      <c r="J29" s="45">
        <f t="shared" si="4"/>
        <v>0.32982225148123767</v>
      </c>
      <c r="K29" s="26">
        <v>211</v>
      </c>
      <c r="L29" s="11">
        <f t="shared" si="5"/>
        <v>0.30847953216374269</v>
      </c>
      <c r="M29" s="26">
        <v>290</v>
      </c>
      <c r="N29" s="11">
        <f t="shared" si="6"/>
        <v>0.3473053892215569</v>
      </c>
      <c r="O29" s="26">
        <f t="shared" si="7"/>
        <v>501</v>
      </c>
      <c r="P29" s="11">
        <f t="shared" si="8"/>
        <v>0.32982225148123767</v>
      </c>
      <c r="Q29" s="51">
        <v>211</v>
      </c>
      <c r="R29" s="16">
        <f t="shared" si="9"/>
        <v>0.30847953216374269</v>
      </c>
      <c r="S29" s="31">
        <v>290</v>
      </c>
      <c r="T29" s="16">
        <f t="shared" si="10"/>
        <v>0.3473053892215569</v>
      </c>
      <c r="U29" s="31">
        <f t="shared" si="11"/>
        <v>501</v>
      </c>
      <c r="V29" s="16">
        <f t="shared" si="12"/>
        <v>0.32982225148123767</v>
      </c>
    </row>
    <row r="30" spans="1:22">
      <c r="A30" s="61" t="s">
        <v>27</v>
      </c>
      <c r="B30" s="62">
        <v>422</v>
      </c>
      <c r="C30" s="62">
        <v>504</v>
      </c>
      <c r="D30" s="62">
        <f t="shared" si="0"/>
        <v>926</v>
      </c>
      <c r="E30" s="40">
        <v>128</v>
      </c>
      <c r="F30" s="4">
        <f t="shared" si="1"/>
        <v>0.30331753554502372</v>
      </c>
      <c r="G30" s="19">
        <v>170</v>
      </c>
      <c r="H30" s="4">
        <f t="shared" si="2"/>
        <v>0.33730158730158732</v>
      </c>
      <c r="I30" s="19">
        <f t="shared" si="3"/>
        <v>298</v>
      </c>
      <c r="J30" s="46">
        <f t="shared" si="4"/>
        <v>0.32181425485961124</v>
      </c>
      <c r="K30" s="24">
        <v>128</v>
      </c>
      <c r="L30" s="9">
        <f t="shared" si="5"/>
        <v>0.30331753554502372</v>
      </c>
      <c r="M30" s="24">
        <v>170</v>
      </c>
      <c r="N30" s="9">
        <f t="shared" si="6"/>
        <v>0.33730158730158732</v>
      </c>
      <c r="O30" s="24">
        <f t="shared" si="7"/>
        <v>298</v>
      </c>
      <c r="P30" s="9">
        <f t="shared" si="8"/>
        <v>0.32181425485961124</v>
      </c>
      <c r="Q30" s="52">
        <v>128</v>
      </c>
      <c r="R30" s="14">
        <f t="shared" si="9"/>
        <v>0.30331753554502372</v>
      </c>
      <c r="S30" s="29">
        <v>169</v>
      </c>
      <c r="T30" s="14">
        <f t="shared" si="10"/>
        <v>0.33531746031746029</v>
      </c>
      <c r="U30" s="29">
        <f t="shared" si="11"/>
        <v>297</v>
      </c>
      <c r="V30" s="14">
        <f t="shared" si="12"/>
        <v>0.32073434125269978</v>
      </c>
    </row>
    <row r="31" spans="1:22">
      <c r="A31" s="61" t="s">
        <v>28</v>
      </c>
      <c r="B31" s="62">
        <v>364</v>
      </c>
      <c r="C31" s="62">
        <v>400</v>
      </c>
      <c r="D31" s="62">
        <f t="shared" si="0"/>
        <v>764</v>
      </c>
      <c r="E31" s="40">
        <v>147</v>
      </c>
      <c r="F31" s="4">
        <f t="shared" si="1"/>
        <v>0.40384615384615385</v>
      </c>
      <c r="G31" s="19">
        <v>183</v>
      </c>
      <c r="H31" s="4">
        <f t="shared" si="2"/>
        <v>0.45750000000000002</v>
      </c>
      <c r="I31" s="19">
        <f t="shared" si="3"/>
        <v>330</v>
      </c>
      <c r="J31" s="46">
        <f t="shared" si="4"/>
        <v>0.43193717277486909</v>
      </c>
      <c r="K31" s="24">
        <v>147</v>
      </c>
      <c r="L31" s="9">
        <f t="shared" si="5"/>
        <v>0.40384615384615385</v>
      </c>
      <c r="M31" s="24">
        <v>183</v>
      </c>
      <c r="N31" s="9">
        <f t="shared" si="6"/>
        <v>0.45750000000000002</v>
      </c>
      <c r="O31" s="24">
        <f t="shared" si="7"/>
        <v>330</v>
      </c>
      <c r="P31" s="9">
        <f t="shared" si="8"/>
        <v>0.43193717277486909</v>
      </c>
      <c r="Q31" s="52">
        <v>147</v>
      </c>
      <c r="R31" s="14">
        <f t="shared" si="9"/>
        <v>0.40384615384615385</v>
      </c>
      <c r="S31" s="29">
        <v>182</v>
      </c>
      <c r="T31" s="14">
        <f t="shared" si="10"/>
        <v>0.45500000000000002</v>
      </c>
      <c r="U31" s="29">
        <f t="shared" si="11"/>
        <v>329</v>
      </c>
      <c r="V31" s="14">
        <f t="shared" si="12"/>
        <v>0.4306282722513089</v>
      </c>
    </row>
    <row r="32" spans="1:22">
      <c r="A32" s="61" t="s">
        <v>29</v>
      </c>
      <c r="B32" s="62">
        <v>193</v>
      </c>
      <c r="C32" s="62">
        <v>184</v>
      </c>
      <c r="D32" s="62">
        <f t="shared" si="0"/>
        <v>377</v>
      </c>
      <c r="E32" s="40">
        <v>52</v>
      </c>
      <c r="F32" s="4">
        <f t="shared" si="1"/>
        <v>0.26943005181347152</v>
      </c>
      <c r="G32" s="19">
        <v>51</v>
      </c>
      <c r="H32" s="4">
        <f t="shared" si="2"/>
        <v>0.27717391304347827</v>
      </c>
      <c r="I32" s="19">
        <f t="shared" si="3"/>
        <v>103</v>
      </c>
      <c r="J32" s="46">
        <f t="shared" si="4"/>
        <v>0.27320954907161804</v>
      </c>
      <c r="K32" s="24">
        <v>52</v>
      </c>
      <c r="L32" s="9">
        <f t="shared" si="5"/>
        <v>0.26943005181347152</v>
      </c>
      <c r="M32" s="24">
        <v>51</v>
      </c>
      <c r="N32" s="9">
        <f t="shared" si="6"/>
        <v>0.27717391304347827</v>
      </c>
      <c r="O32" s="24">
        <f t="shared" si="7"/>
        <v>103</v>
      </c>
      <c r="P32" s="9">
        <f t="shared" si="8"/>
        <v>0.27320954907161804</v>
      </c>
      <c r="Q32" s="52">
        <v>52</v>
      </c>
      <c r="R32" s="14">
        <f t="shared" si="9"/>
        <v>0.26943005181347152</v>
      </c>
      <c r="S32" s="29">
        <v>51</v>
      </c>
      <c r="T32" s="14">
        <f t="shared" si="10"/>
        <v>0.27717391304347827</v>
      </c>
      <c r="U32" s="29">
        <f t="shared" si="11"/>
        <v>103</v>
      </c>
      <c r="V32" s="14">
        <f t="shared" si="12"/>
        <v>0.27320954907161804</v>
      </c>
    </row>
    <row r="33" spans="1:22">
      <c r="A33" s="61" t="s">
        <v>30</v>
      </c>
      <c r="B33" s="62">
        <v>175</v>
      </c>
      <c r="C33" s="62">
        <v>182</v>
      </c>
      <c r="D33" s="62">
        <f t="shared" si="0"/>
        <v>357</v>
      </c>
      <c r="E33" s="40">
        <v>67</v>
      </c>
      <c r="F33" s="4">
        <f t="shared" si="1"/>
        <v>0.38285714285714284</v>
      </c>
      <c r="G33" s="19">
        <v>68</v>
      </c>
      <c r="H33" s="4">
        <f t="shared" si="2"/>
        <v>0.37362637362637363</v>
      </c>
      <c r="I33" s="19">
        <f t="shared" si="3"/>
        <v>135</v>
      </c>
      <c r="J33" s="46">
        <f t="shared" si="4"/>
        <v>0.37815126050420167</v>
      </c>
      <c r="K33" s="24">
        <v>67</v>
      </c>
      <c r="L33" s="9">
        <f t="shared" si="5"/>
        <v>0.38285714285714284</v>
      </c>
      <c r="M33" s="24">
        <v>68</v>
      </c>
      <c r="N33" s="9">
        <f t="shared" si="6"/>
        <v>0.37362637362637363</v>
      </c>
      <c r="O33" s="24">
        <f t="shared" si="7"/>
        <v>135</v>
      </c>
      <c r="P33" s="9">
        <f t="shared" si="8"/>
        <v>0.37815126050420167</v>
      </c>
      <c r="Q33" s="52">
        <v>67</v>
      </c>
      <c r="R33" s="14">
        <f t="shared" si="9"/>
        <v>0.38285714285714284</v>
      </c>
      <c r="S33" s="29">
        <v>68</v>
      </c>
      <c r="T33" s="14">
        <f t="shared" si="10"/>
        <v>0.37362637362637363</v>
      </c>
      <c r="U33" s="29">
        <f t="shared" si="11"/>
        <v>135</v>
      </c>
      <c r="V33" s="14">
        <f t="shared" si="12"/>
        <v>0.37815126050420167</v>
      </c>
    </row>
    <row r="34" spans="1:22">
      <c r="A34" s="61" t="s">
        <v>31</v>
      </c>
      <c r="B34" s="62">
        <v>394</v>
      </c>
      <c r="C34" s="62">
        <v>469</v>
      </c>
      <c r="D34" s="62">
        <f t="shared" si="0"/>
        <v>863</v>
      </c>
      <c r="E34" s="40">
        <v>129</v>
      </c>
      <c r="F34" s="4">
        <f t="shared" si="1"/>
        <v>0.32741116751269034</v>
      </c>
      <c r="G34" s="19">
        <v>151</v>
      </c>
      <c r="H34" s="4">
        <f t="shared" si="2"/>
        <v>0.32196162046908317</v>
      </c>
      <c r="I34" s="19">
        <f t="shared" si="3"/>
        <v>280</v>
      </c>
      <c r="J34" s="46">
        <f t="shared" si="4"/>
        <v>0.32444959443800697</v>
      </c>
      <c r="K34" s="24">
        <v>129</v>
      </c>
      <c r="L34" s="9">
        <f t="shared" si="5"/>
        <v>0.32741116751269034</v>
      </c>
      <c r="M34" s="24">
        <v>151</v>
      </c>
      <c r="N34" s="9">
        <f t="shared" si="6"/>
        <v>0.32196162046908317</v>
      </c>
      <c r="O34" s="24">
        <f t="shared" si="7"/>
        <v>280</v>
      </c>
      <c r="P34" s="9">
        <f t="shared" si="8"/>
        <v>0.32444959443800697</v>
      </c>
      <c r="Q34" s="52">
        <v>129</v>
      </c>
      <c r="R34" s="14">
        <f t="shared" si="9"/>
        <v>0.32741116751269034</v>
      </c>
      <c r="S34" s="29">
        <v>151</v>
      </c>
      <c r="T34" s="14">
        <f t="shared" si="10"/>
        <v>0.32196162046908317</v>
      </c>
      <c r="U34" s="29">
        <f t="shared" si="11"/>
        <v>280</v>
      </c>
      <c r="V34" s="14">
        <f t="shared" si="12"/>
        <v>0.32444959443800697</v>
      </c>
    </row>
    <row r="35" spans="1:22">
      <c r="A35" s="61" t="s">
        <v>32</v>
      </c>
      <c r="B35" s="62">
        <v>95</v>
      </c>
      <c r="C35" s="62">
        <v>111</v>
      </c>
      <c r="D35" s="62">
        <f t="shared" si="0"/>
        <v>206</v>
      </c>
      <c r="E35" s="40">
        <v>40</v>
      </c>
      <c r="F35" s="4">
        <f t="shared" si="1"/>
        <v>0.42105263157894735</v>
      </c>
      <c r="G35" s="19">
        <v>42</v>
      </c>
      <c r="H35" s="4">
        <f t="shared" si="2"/>
        <v>0.3783783783783784</v>
      </c>
      <c r="I35" s="19">
        <f t="shared" si="3"/>
        <v>82</v>
      </c>
      <c r="J35" s="46">
        <f t="shared" si="4"/>
        <v>0.39805825242718446</v>
      </c>
      <c r="K35" s="24">
        <v>40</v>
      </c>
      <c r="L35" s="9">
        <f t="shared" si="5"/>
        <v>0.42105263157894735</v>
      </c>
      <c r="M35" s="24">
        <v>42</v>
      </c>
      <c r="N35" s="9">
        <f t="shared" si="6"/>
        <v>0.3783783783783784</v>
      </c>
      <c r="O35" s="24">
        <f t="shared" si="7"/>
        <v>82</v>
      </c>
      <c r="P35" s="9">
        <f t="shared" si="8"/>
        <v>0.39805825242718446</v>
      </c>
      <c r="Q35" s="52">
        <v>40</v>
      </c>
      <c r="R35" s="14">
        <f t="shared" si="9"/>
        <v>0.42105263157894735</v>
      </c>
      <c r="S35" s="29">
        <v>42</v>
      </c>
      <c r="T35" s="14">
        <f t="shared" si="10"/>
        <v>0.3783783783783784</v>
      </c>
      <c r="U35" s="29">
        <f t="shared" si="11"/>
        <v>82</v>
      </c>
      <c r="V35" s="14">
        <f t="shared" si="12"/>
        <v>0.39805825242718446</v>
      </c>
    </row>
    <row r="36" spans="1:22">
      <c r="A36" s="61" t="s">
        <v>33</v>
      </c>
      <c r="B36" s="62">
        <v>373</v>
      </c>
      <c r="C36" s="62">
        <v>410</v>
      </c>
      <c r="D36" s="62">
        <f t="shared" si="0"/>
        <v>783</v>
      </c>
      <c r="E36" s="40">
        <v>112</v>
      </c>
      <c r="F36" s="4">
        <f t="shared" si="1"/>
        <v>0.30026809651474529</v>
      </c>
      <c r="G36" s="19">
        <v>160</v>
      </c>
      <c r="H36" s="4">
        <f t="shared" si="2"/>
        <v>0.3902439024390244</v>
      </c>
      <c r="I36" s="19">
        <f t="shared" si="3"/>
        <v>272</v>
      </c>
      <c r="J36" s="46">
        <f t="shared" si="4"/>
        <v>0.34738186462324394</v>
      </c>
      <c r="K36" s="24">
        <v>112</v>
      </c>
      <c r="L36" s="9">
        <f t="shared" si="5"/>
        <v>0.30026809651474529</v>
      </c>
      <c r="M36" s="24">
        <v>160</v>
      </c>
      <c r="N36" s="9">
        <f t="shared" si="6"/>
        <v>0.3902439024390244</v>
      </c>
      <c r="O36" s="24">
        <f t="shared" si="7"/>
        <v>272</v>
      </c>
      <c r="P36" s="9">
        <f t="shared" si="8"/>
        <v>0.34738186462324394</v>
      </c>
      <c r="Q36" s="52">
        <v>112</v>
      </c>
      <c r="R36" s="14">
        <f t="shared" si="9"/>
        <v>0.30026809651474529</v>
      </c>
      <c r="S36" s="29">
        <v>159</v>
      </c>
      <c r="T36" s="14">
        <f t="shared" si="10"/>
        <v>0.3878048780487805</v>
      </c>
      <c r="U36" s="29">
        <f t="shared" si="11"/>
        <v>271</v>
      </c>
      <c r="V36" s="14">
        <f t="shared" si="12"/>
        <v>0.34610472541507026</v>
      </c>
    </row>
    <row r="37" spans="1:22">
      <c r="A37" s="61" t="s">
        <v>34</v>
      </c>
      <c r="B37" s="62">
        <v>470</v>
      </c>
      <c r="C37" s="62">
        <v>505</v>
      </c>
      <c r="D37" s="64">
        <f t="shared" si="0"/>
        <v>975</v>
      </c>
      <c r="E37" s="41">
        <v>176</v>
      </c>
      <c r="F37" s="5">
        <f t="shared" si="1"/>
        <v>0.37446808510638296</v>
      </c>
      <c r="G37" s="20">
        <v>217</v>
      </c>
      <c r="H37" s="5">
        <f t="shared" si="2"/>
        <v>0.4297029702970297</v>
      </c>
      <c r="I37" s="20">
        <f t="shared" si="3"/>
        <v>393</v>
      </c>
      <c r="J37" s="47">
        <f t="shared" si="4"/>
        <v>0.40307692307692305</v>
      </c>
      <c r="K37" s="25">
        <v>176</v>
      </c>
      <c r="L37" s="10">
        <f t="shared" si="5"/>
        <v>0.37446808510638296</v>
      </c>
      <c r="M37" s="25">
        <v>217</v>
      </c>
      <c r="N37" s="10">
        <f t="shared" si="6"/>
        <v>0.4297029702970297</v>
      </c>
      <c r="O37" s="25">
        <f t="shared" si="7"/>
        <v>393</v>
      </c>
      <c r="P37" s="10">
        <f t="shared" si="8"/>
        <v>0.40307692307692305</v>
      </c>
      <c r="Q37" s="53">
        <v>175</v>
      </c>
      <c r="R37" s="15">
        <f t="shared" si="9"/>
        <v>0.37234042553191488</v>
      </c>
      <c r="S37" s="30">
        <v>217</v>
      </c>
      <c r="T37" s="15">
        <f t="shared" si="10"/>
        <v>0.4297029702970297</v>
      </c>
      <c r="U37" s="30">
        <f t="shared" si="11"/>
        <v>392</v>
      </c>
      <c r="V37" s="15">
        <f t="shared" si="12"/>
        <v>0.40205128205128204</v>
      </c>
    </row>
    <row r="38" spans="1:22">
      <c r="A38" s="58" t="s">
        <v>35</v>
      </c>
      <c r="B38" s="59">
        <v>484</v>
      </c>
      <c r="C38" s="59">
        <v>520</v>
      </c>
      <c r="D38" s="68">
        <f t="shared" si="0"/>
        <v>1004</v>
      </c>
      <c r="E38" s="39">
        <v>147</v>
      </c>
      <c r="F38" s="6">
        <f t="shared" si="1"/>
        <v>0.3037190082644628</v>
      </c>
      <c r="G38" s="21">
        <v>179</v>
      </c>
      <c r="H38" s="6">
        <f t="shared" si="2"/>
        <v>0.34423076923076923</v>
      </c>
      <c r="I38" s="21">
        <f t="shared" si="3"/>
        <v>326</v>
      </c>
      <c r="J38" s="45">
        <f t="shared" si="4"/>
        <v>0.3247011952191235</v>
      </c>
      <c r="K38" s="26">
        <v>147</v>
      </c>
      <c r="L38" s="11">
        <f t="shared" si="5"/>
        <v>0.3037190082644628</v>
      </c>
      <c r="M38" s="26">
        <v>179</v>
      </c>
      <c r="N38" s="11">
        <f t="shared" si="6"/>
        <v>0.34423076923076923</v>
      </c>
      <c r="O38" s="26">
        <f t="shared" si="7"/>
        <v>326</v>
      </c>
      <c r="P38" s="11">
        <f t="shared" si="8"/>
        <v>0.3247011952191235</v>
      </c>
      <c r="Q38" s="51">
        <v>147</v>
      </c>
      <c r="R38" s="16">
        <f t="shared" si="9"/>
        <v>0.3037190082644628</v>
      </c>
      <c r="S38" s="31">
        <v>179</v>
      </c>
      <c r="T38" s="16">
        <f t="shared" si="10"/>
        <v>0.34423076923076923</v>
      </c>
      <c r="U38" s="31">
        <f t="shared" si="11"/>
        <v>326</v>
      </c>
      <c r="V38" s="16">
        <f t="shared" si="12"/>
        <v>0.3247011952191235</v>
      </c>
    </row>
    <row r="39" spans="1:22">
      <c r="A39" s="61" t="s">
        <v>36</v>
      </c>
      <c r="B39" s="62">
        <v>865</v>
      </c>
      <c r="C39" s="62">
        <v>1006</v>
      </c>
      <c r="D39" s="62">
        <f t="shared" si="0"/>
        <v>1871</v>
      </c>
      <c r="E39" s="40">
        <v>236</v>
      </c>
      <c r="F39" s="4">
        <f t="shared" si="1"/>
        <v>0.27283236994219651</v>
      </c>
      <c r="G39" s="19">
        <v>306</v>
      </c>
      <c r="H39" s="4">
        <f t="shared" si="2"/>
        <v>0.30417495029821073</v>
      </c>
      <c r="I39" s="19">
        <f t="shared" si="3"/>
        <v>542</v>
      </c>
      <c r="J39" s="46">
        <f t="shared" si="4"/>
        <v>0.28968466060929982</v>
      </c>
      <c r="K39" s="24">
        <v>236</v>
      </c>
      <c r="L39" s="9">
        <f t="shared" si="5"/>
        <v>0.27283236994219651</v>
      </c>
      <c r="M39" s="24">
        <v>306</v>
      </c>
      <c r="N39" s="9">
        <f t="shared" si="6"/>
        <v>0.30417495029821073</v>
      </c>
      <c r="O39" s="24">
        <f t="shared" si="7"/>
        <v>542</v>
      </c>
      <c r="P39" s="9">
        <f t="shared" si="8"/>
        <v>0.28968466060929982</v>
      </c>
      <c r="Q39" s="52">
        <v>236</v>
      </c>
      <c r="R39" s="14">
        <f t="shared" si="9"/>
        <v>0.27283236994219651</v>
      </c>
      <c r="S39" s="29">
        <v>306</v>
      </c>
      <c r="T39" s="14">
        <f t="shared" si="10"/>
        <v>0.30417495029821073</v>
      </c>
      <c r="U39" s="29">
        <f t="shared" si="11"/>
        <v>542</v>
      </c>
      <c r="V39" s="14">
        <f t="shared" si="12"/>
        <v>0.28968466060929982</v>
      </c>
    </row>
    <row r="40" spans="1:22">
      <c r="A40" s="61" t="s">
        <v>37</v>
      </c>
      <c r="B40" s="62">
        <v>439</v>
      </c>
      <c r="C40" s="62">
        <v>473</v>
      </c>
      <c r="D40" s="62">
        <f t="shared" si="0"/>
        <v>912</v>
      </c>
      <c r="E40" s="40">
        <v>106</v>
      </c>
      <c r="F40" s="4">
        <f t="shared" si="1"/>
        <v>0.24145785876993167</v>
      </c>
      <c r="G40" s="19">
        <v>139</v>
      </c>
      <c r="H40" s="4">
        <f t="shared" si="2"/>
        <v>0.29386892177589852</v>
      </c>
      <c r="I40" s="19">
        <f t="shared" si="3"/>
        <v>245</v>
      </c>
      <c r="J40" s="46">
        <f t="shared" si="4"/>
        <v>0.26864035087719296</v>
      </c>
      <c r="K40" s="24">
        <v>106</v>
      </c>
      <c r="L40" s="9">
        <f t="shared" si="5"/>
        <v>0.24145785876993167</v>
      </c>
      <c r="M40" s="24">
        <v>139</v>
      </c>
      <c r="N40" s="9">
        <f t="shared" si="6"/>
        <v>0.29386892177589852</v>
      </c>
      <c r="O40" s="24">
        <f t="shared" si="7"/>
        <v>245</v>
      </c>
      <c r="P40" s="9">
        <f t="shared" si="8"/>
        <v>0.26864035087719296</v>
      </c>
      <c r="Q40" s="52">
        <v>106</v>
      </c>
      <c r="R40" s="14">
        <f t="shared" si="9"/>
        <v>0.24145785876993167</v>
      </c>
      <c r="S40" s="29">
        <v>139</v>
      </c>
      <c r="T40" s="14">
        <f t="shared" si="10"/>
        <v>0.29386892177589852</v>
      </c>
      <c r="U40" s="29">
        <f t="shared" si="11"/>
        <v>245</v>
      </c>
      <c r="V40" s="14">
        <f t="shared" si="12"/>
        <v>0.26864035087719296</v>
      </c>
    </row>
    <row r="41" spans="1:22">
      <c r="A41" s="61" t="s">
        <v>38</v>
      </c>
      <c r="B41" s="62">
        <v>631</v>
      </c>
      <c r="C41" s="62">
        <v>686</v>
      </c>
      <c r="D41" s="62">
        <f t="shared" si="0"/>
        <v>1317</v>
      </c>
      <c r="E41" s="40">
        <v>156</v>
      </c>
      <c r="F41" s="4">
        <f t="shared" si="1"/>
        <v>0.24722662440570523</v>
      </c>
      <c r="G41" s="19">
        <v>215</v>
      </c>
      <c r="H41" s="4">
        <f t="shared" si="2"/>
        <v>0.31341107871720114</v>
      </c>
      <c r="I41" s="19">
        <f t="shared" si="3"/>
        <v>371</v>
      </c>
      <c r="J41" s="46">
        <f t="shared" si="4"/>
        <v>0.28170083523158695</v>
      </c>
      <c r="K41" s="24">
        <v>156</v>
      </c>
      <c r="L41" s="9">
        <f t="shared" si="5"/>
        <v>0.24722662440570523</v>
      </c>
      <c r="M41" s="24">
        <v>215</v>
      </c>
      <c r="N41" s="9">
        <f t="shared" si="6"/>
        <v>0.31341107871720114</v>
      </c>
      <c r="O41" s="24">
        <f t="shared" si="7"/>
        <v>371</v>
      </c>
      <c r="P41" s="9">
        <f t="shared" si="8"/>
        <v>0.28170083523158695</v>
      </c>
      <c r="Q41" s="52">
        <v>156</v>
      </c>
      <c r="R41" s="14">
        <f t="shared" si="9"/>
        <v>0.24722662440570523</v>
      </c>
      <c r="S41" s="29">
        <v>215</v>
      </c>
      <c r="T41" s="14">
        <f t="shared" si="10"/>
        <v>0.31341107871720114</v>
      </c>
      <c r="U41" s="29">
        <f t="shared" si="11"/>
        <v>371</v>
      </c>
      <c r="V41" s="14">
        <f t="shared" si="12"/>
        <v>0.28170083523158695</v>
      </c>
    </row>
    <row r="42" spans="1:22">
      <c r="A42" s="61" t="s">
        <v>39</v>
      </c>
      <c r="B42" s="62">
        <v>587</v>
      </c>
      <c r="C42" s="62">
        <v>653</v>
      </c>
      <c r="D42" s="62">
        <f t="shared" si="0"/>
        <v>1240</v>
      </c>
      <c r="E42" s="40">
        <v>191</v>
      </c>
      <c r="F42" s="4">
        <f t="shared" si="1"/>
        <v>0.32538330494037476</v>
      </c>
      <c r="G42" s="19">
        <v>229</v>
      </c>
      <c r="H42" s="4">
        <f t="shared" si="2"/>
        <v>0.35068912710566613</v>
      </c>
      <c r="I42" s="19">
        <f t="shared" si="3"/>
        <v>420</v>
      </c>
      <c r="J42" s="46">
        <f t="shared" si="4"/>
        <v>0.33870967741935482</v>
      </c>
      <c r="K42" s="24">
        <v>191</v>
      </c>
      <c r="L42" s="9">
        <f t="shared" si="5"/>
        <v>0.32538330494037476</v>
      </c>
      <c r="M42" s="24">
        <v>229</v>
      </c>
      <c r="N42" s="9">
        <f t="shared" si="6"/>
        <v>0.35068912710566613</v>
      </c>
      <c r="O42" s="24">
        <f t="shared" si="7"/>
        <v>420</v>
      </c>
      <c r="P42" s="9">
        <f t="shared" si="8"/>
        <v>0.33870967741935482</v>
      </c>
      <c r="Q42" s="52">
        <v>191</v>
      </c>
      <c r="R42" s="14">
        <f t="shared" si="9"/>
        <v>0.32538330494037476</v>
      </c>
      <c r="S42" s="29">
        <v>229</v>
      </c>
      <c r="T42" s="14">
        <f t="shared" si="10"/>
        <v>0.35068912710566613</v>
      </c>
      <c r="U42" s="29">
        <f t="shared" si="11"/>
        <v>420</v>
      </c>
      <c r="V42" s="14">
        <f t="shared" si="12"/>
        <v>0.33870967741935482</v>
      </c>
    </row>
    <row r="43" spans="1:22">
      <c r="A43" s="61" t="s">
        <v>40</v>
      </c>
      <c r="B43" s="62">
        <v>560</v>
      </c>
      <c r="C43" s="62">
        <v>614</v>
      </c>
      <c r="D43" s="62">
        <f t="shared" si="0"/>
        <v>1174</v>
      </c>
      <c r="E43" s="40">
        <v>148</v>
      </c>
      <c r="F43" s="4">
        <f t="shared" si="1"/>
        <v>0.26428571428571429</v>
      </c>
      <c r="G43" s="19">
        <v>185</v>
      </c>
      <c r="H43" s="4">
        <f t="shared" si="2"/>
        <v>0.30130293159609123</v>
      </c>
      <c r="I43" s="19">
        <f t="shared" si="3"/>
        <v>333</v>
      </c>
      <c r="J43" s="46">
        <f t="shared" si="4"/>
        <v>0.28364565587734242</v>
      </c>
      <c r="K43" s="24">
        <v>148</v>
      </c>
      <c r="L43" s="9">
        <f t="shared" si="5"/>
        <v>0.26428571428571429</v>
      </c>
      <c r="M43" s="24">
        <v>185</v>
      </c>
      <c r="N43" s="9">
        <f t="shared" si="6"/>
        <v>0.30130293159609123</v>
      </c>
      <c r="O43" s="24">
        <f t="shared" si="7"/>
        <v>333</v>
      </c>
      <c r="P43" s="9">
        <f t="shared" si="8"/>
        <v>0.28364565587734242</v>
      </c>
      <c r="Q43" s="52">
        <v>148</v>
      </c>
      <c r="R43" s="14">
        <f t="shared" si="9"/>
        <v>0.26428571428571429</v>
      </c>
      <c r="S43" s="29">
        <v>185</v>
      </c>
      <c r="T43" s="14">
        <f t="shared" si="10"/>
        <v>0.30130293159609123</v>
      </c>
      <c r="U43" s="29">
        <f t="shared" si="11"/>
        <v>333</v>
      </c>
      <c r="V43" s="14">
        <f t="shared" si="12"/>
        <v>0.28364565587734242</v>
      </c>
    </row>
    <row r="44" spans="1:22">
      <c r="A44" s="63" t="s">
        <v>41</v>
      </c>
      <c r="B44" s="64">
        <v>136</v>
      </c>
      <c r="C44" s="64">
        <v>154</v>
      </c>
      <c r="D44" s="66">
        <f t="shared" si="0"/>
        <v>290</v>
      </c>
      <c r="E44" s="41">
        <v>43</v>
      </c>
      <c r="F44" s="5">
        <f t="shared" si="1"/>
        <v>0.31617647058823528</v>
      </c>
      <c r="G44" s="20">
        <v>64</v>
      </c>
      <c r="H44" s="5">
        <f t="shared" si="2"/>
        <v>0.41558441558441561</v>
      </c>
      <c r="I44" s="20">
        <f t="shared" si="3"/>
        <v>107</v>
      </c>
      <c r="J44" s="47">
        <f t="shared" si="4"/>
        <v>0.36896551724137933</v>
      </c>
      <c r="K44" s="25">
        <v>43</v>
      </c>
      <c r="L44" s="10">
        <f t="shared" si="5"/>
        <v>0.31617647058823528</v>
      </c>
      <c r="M44" s="25">
        <v>64</v>
      </c>
      <c r="N44" s="10">
        <f t="shared" si="6"/>
        <v>0.41558441558441561</v>
      </c>
      <c r="O44" s="25">
        <f t="shared" si="7"/>
        <v>107</v>
      </c>
      <c r="P44" s="10">
        <f t="shared" si="8"/>
        <v>0.36896551724137933</v>
      </c>
      <c r="Q44" s="53">
        <v>43</v>
      </c>
      <c r="R44" s="15">
        <f t="shared" si="9"/>
        <v>0.31617647058823528</v>
      </c>
      <c r="S44" s="30">
        <v>64</v>
      </c>
      <c r="T44" s="15">
        <f t="shared" si="10"/>
        <v>0.41558441558441561</v>
      </c>
      <c r="U44" s="30">
        <f t="shared" si="11"/>
        <v>107</v>
      </c>
      <c r="V44" s="15">
        <f t="shared" si="12"/>
        <v>0.36896551724137933</v>
      </c>
    </row>
    <row r="45" spans="1:22">
      <c r="A45" s="67" t="s">
        <v>42</v>
      </c>
      <c r="B45" s="68">
        <v>621</v>
      </c>
      <c r="C45" s="68">
        <v>746</v>
      </c>
      <c r="D45" s="59">
        <f t="shared" si="0"/>
        <v>1367</v>
      </c>
      <c r="E45" s="39">
        <v>186</v>
      </c>
      <c r="F45" s="6">
        <f t="shared" si="1"/>
        <v>0.29951690821256038</v>
      </c>
      <c r="G45" s="21">
        <v>257</v>
      </c>
      <c r="H45" s="6">
        <f t="shared" si="2"/>
        <v>0.34450402144772119</v>
      </c>
      <c r="I45" s="21">
        <f t="shared" si="3"/>
        <v>443</v>
      </c>
      <c r="J45" s="45">
        <f t="shared" si="4"/>
        <v>0.32406730065837602</v>
      </c>
      <c r="K45" s="26">
        <v>186</v>
      </c>
      <c r="L45" s="11">
        <f t="shared" si="5"/>
        <v>0.29951690821256038</v>
      </c>
      <c r="M45" s="26">
        <v>257</v>
      </c>
      <c r="N45" s="11">
        <f t="shared" si="6"/>
        <v>0.34450402144772119</v>
      </c>
      <c r="O45" s="26">
        <f t="shared" si="7"/>
        <v>443</v>
      </c>
      <c r="P45" s="11">
        <f t="shared" si="8"/>
        <v>0.32406730065837602</v>
      </c>
      <c r="Q45" s="51">
        <v>186</v>
      </c>
      <c r="R45" s="16">
        <f t="shared" si="9"/>
        <v>0.29951690821256038</v>
      </c>
      <c r="S45" s="31">
        <v>257</v>
      </c>
      <c r="T45" s="16">
        <f t="shared" si="10"/>
        <v>0.34450402144772119</v>
      </c>
      <c r="U45" s="31">
        <f t="shared" si="11"/>
        <v>443</v>
      </c>
      <c r="V45" s="16">
        <f t="shared" si="12"/>
        <v>0.32406730065837602</v>
      </c>
    </row>
    <row r="46" spans="1:22">
      <c r="A46" s="61" t="s">
        <v>43</v>
      </c>
      <c r="B46" s="62">
        <v>222</v>
      </c>
      <c r="C46" s="62">
        <v>238</v>
      </c>
      <c r="D46" s="62">
        <f t="shared" si="0"/>
        <v>460</v>
      </c>
      <c r="E46" s="40">
        <v>82</v>
      </c>
      <c r="F46" s="4">
        <f t="shared" si="1"/>
        <v>0.36936936936936937</v>
      </c>
      <c r="G46" s="19">
        <v>90</v>
      </c>
      <c r="H46" s="4">
        <f t="shared" si="2"/>
        <v>0.37815126050420167</v>
      </c>
      <c r="I46" s="19">
        <f t="shared" si="3"/>
        <v>172</v>
      </c>
      <c r="J46" s="46">
        <f t="shared" si="4"/>
        <v>0.37391304347826088</v>
      </c>
      <c r="K46" s="24">
        <v>82</v>
      </c>
      <c r="L46" s="9">
        <f t="shared" si="5"/>
        <v>0.36936936936936937</v>
      </c>
      <c r="M46" s="24">
        <v>90</v>
      </c>
      <c r="N46" s="9">
        <f t="shared" si="6"/>
        <v>0.37815126050420167</v>
      </c>
      <c r="O46" s="24">
        <f t="shared" si="7"/>
        <v>172</v>
      </c>
      <c r="P46" s="9">
        <f t="shared" si="8"/>
        <v>0.37391304347826088</v>
      </c>
      <c r="Q46" s="52">
        <v>82</v>
      </c>
      <c r="R46" s="14">
        <f t="shared" si="9"/>
        <v>0.36936936936936937</v>
      </c>
      <c r="S46" s="29">
        <v>90</v>
      </c>
      <c r="T46" s="14">
        <f t="shared" si="10"/>
        <v>0.37815126050420167</v>
      </c>
      <c r="U46" s="29">
        <f t="shared" si="11"/>
        <v>172</v>
      </c>
      <c r="V46" s="14">
        <f t="shared" si="12"/>
        <v>0.37391304347826088</v>
      </c>
    </row>
    <row r="47" spans="1:22">
      <c r="A47" s="61" t="s">
        <v>44</v>
      </c>
      <c r="B47" s="62">
        <v>164</v>
      </c>
      <c r="C47" s="62">
        <v>178</v>
      </c>
      <c r="D47" s="62">
        <f t="shared" si="0"/>
        <v>342</v>
      </c>
      <c r="E47" s="40">
        <v>59</v>
      </c>
      <c r="F47" s="4">
        <f t="shared" si="1"/>
        <v>0.3597560975609756</v>
      </c>
      <c r="G47" s="19">
        <v>71</v>
      </c>
      <c r="H47" s="4">
        <f t="shared" si="2"/>
        <v>0.398876404494382</v>
      </c>
      <c r="I47" s="19">
        <f t="shared" si="3"/>
        <v>130</v>
      </c>
      <c r="J47" s="46">
        <f t="shared" si="4"/>
        <v>0.38011695906432746</v>
      </c>
      <c r="K47" s="24">
        <v>59</v>
      </c>
      <c r="L47" s="9">
        <f t="shared" si="5"/>
        <v>0.3597560975609756</v>
      </c>
      <c r="M47" s="24">
        <v>71</v>
      </c>
      <c r="N47" s="9">
        <f t="shared" si="6"/>
        <v>0.398876404494382</v>
      </c>
      <c r="O47" s="24">
        <f t="shared" si="7"/>
        <v>130</v>
      </c>
      <c r="P47" s="9">
        <f t="shared" si="8"/>
        <v>0.38011695906432746</v>
      </c>
      <c r="Q47" s="52">
        <v>59</v>
      </c>
      <c r="R47" s="14">
        <f t="shared" si="9"/>
        <v>0.3597560975609756</v>
      </c>
      <c r="S47" s="29">
        <v>71</v>
      </c>
      <c r="T47" s="14">
        <f t="shared" si="10"/>
        <v>0.398876404494382</v>
      </c>
      <c r="U47" s="29">
        <f t="shared" si="11"/>
        <v>130</v>
      </c>
      <c r="V47" s="14">
        <f t="shared" si="12"/>
        <v>0.38011695906432746</v>
      </c>
    </row>
    <row r="48" spans="1:22">
      <c r="A48" s="61" t="s">
        <v>45</v>
      </c>
      <c r="B48" s="62">
        <v>189</v>
      </c>
      <c r="C48" s="62">
        <v>211</v>
      </c>
      <c r="D48" s="62">
        <f t="shared" si="0"/>
        <v>400</v>
      </c>
      <c r="E48" s="40">
        <v>52</v>
      </c>
      <c r="F48" s="4">
        <f t="shared" si="1"/>
        <v>0.27513227513227512</v>
      </c>
      <c r="G48" s="19">
        <v>65</v>
      </c>
      <c r="H48" s="4">
        <f t="shared" si="2"/>
        <v>0.30805687203791471</v>
      </c>
      <c r="I48" s="19">
        <f t="shared" si="3"/>
        <v>117</v>
      </c>
      <c r="J48" s="46">
        <f t="shared" si="4"/>
        <v>0.29249999999999998</v>
      </c>
      <c r="K48" s="24">
        <v>52</v>
      </c>
      <c r="L48" s="9">
        <f t="shared" si="5"/>
        <v>0.27513227513227512</v>
      </c>
      <c r="M48" s="24">
        <v>65</v>
      </c>
      <c r="N48" s="9">
        <f t="shared" si="6"/>
        <v>0.30805687203791471</v>
      </c>
      <c r="O48" s="24">
        <f t="shared" si="7"/>
        <v>117</v>
      </c>
      <c r="P48" s="9">
        <f t="shared" si="8"/>
        <v>0.29249999999999998</v>
      </c>
      <c r="Q48" s="52">
        <v>51</v>
      </c>
      <c r="R48" s="14">
        <f t="shared" si="9"/>
        <v>0.26984126984126983</v>
      </c>
      <c r="S48" s="29">
        <v>65</v>
      </c>
      <c r="T48" s="14">
        <f t="shared" si="10"/>
        <v>0.30805687203791471</v>
      </c>
      <c r="U48" s="29">
        <f t="shared" si="11"/>
        <v>116</v>
      </c>
      <c r="V48" s="14">
        <f t="shared" si="12"/>
        <v>0.28999999999999998</v>
      </c>
    </row>
    <row r="49" spans="1:22">
      <c r="A49" s="61" t="s">
        <v>46</v>
      </c>
      <c r="B49" s="62">
        <v>197</v>
      </c>
      <c r="C49" s="62">
        <v>205</v>
      </c>
      <c r="D49" s="62">
        <f t="shared" si="0"/>
        <v>402</v>
      </c>
      <c r="E49" s="40">
        <v>75</v>
      </c>
      <c r="F49" s="4">
        <f t="shared" si="1"/>
        <v>0.38071065989847713</v>
      </c>
      <c r="G49" s="19">
        <v>81</v>
      </c>
      <c r="H49" s="4">
        <f t="shared" si="2"/>
        <v>0.39512195121951221</v>
      </c>
      <c r="I49" s="19">
        <f t="shared" si="3"/>
        <v>156</v>
      </c>
      <c r="J49" s="46">
        <f t="shared" si="4"/>
        <v>0.38805970149253732</v>
      </c>
      <c r="K49" s="24">
        <v>75</v>
      </c>
      <c r="L49" s="9">
        <f t="shared" si="5"/>
        <v>0.38071065989847713</v>
      </c>
      <c r="M49" s="24">
        <v>81</v>
      </c>
      <c r="N49" s="9">
        <f t="shared" si="6"/>
        <v>0.39512195121951221</v>
      </c>
      <c r="O49" s="24">
        <f t="shared" si="7"/>
        <v>156</v>
      </c>
      <c r="P49" s="9">
        <f t="shared" si="8"/>
        <v>0.38805970149253732</v>
      </c>
      <c r="Q49" s="52">
        <v>75</v>
      </c>
      <c r="R49" s="14">
        <f t="shared" si="9"/>
        <v>0.38071065989847713</v>
      </c>
      <c r="S49" s="29">
        <v>81</v>
      </c>
      <c r="T49" s="14">
        <f t="shared" si="10"/>
        <v>0.39512195121951221</v>
      </c>
      <c r="U49" s="29">
        <f t="shared" si="11"/>
        <v>156</v>
      </c>
      <c r="V49" s="14">
        <f t="shared" si="12"/>
        <v>0.38805970149253732</v>
      </c>
    </row>
    <row r="50" spans="1:22">
      <c r="A50" s="61" t="s">
        <v>47</v>
      </c>
      <c r="B50" s="62">
        <v>192</v>
      </c>
      <c r="C50" s="62">
        <v>223</v>
      </c>
      <c r="D50" s="62">
        <f t="shared" si="0"/>
        <v>415</v>
      </c>
      <c r="E50" s="40">
        <v>83</v>
      </c>
      <c r="F50" s="4">
        <f t="shared" si="1"/>
        <v>0.43229166666666669</v>
      </c>
      <c r="G50" s="19">
        <v>101</v>
      </c>
      <c r="H50" s="4">
        <f t="shared" si="2"/>
        <v>0.452914798206278</v>
      </c>
      <c r="I50" s="19">
        <f t="shared" si="3"/>
        <v>184</v>
      </c>
      <c r="J50" s="46">
        <f t="shared" si="4"/>
        <v>0.44337349397590359</v>
      </c>
      <c r="K50" s="24">
        <v>83</v>
      </c>
      <c r="L50" s="9">
        <f t="shared" si="5"/>
        <v>0.43229166666666669</v>
      </c>
      <c r="M50" s="24">
        <v>101</v>
      </c>
      <c r="N50" s="9">
        <f t="shared" si="6"/>
        <v>0.452914798206278</v>
      </c>
      <c r="O50" s="24">
        <f t="shared" si="7"/>
        <v>184</v>
      </c>
      <c r="P50" s="9">
        <f t="shared" si="8"/>
        <v>0.44337349397590359</v>
      </c>
      <c r="Q50" s="52">
        <v>83</v>
      </c>
      <c r="R50" s="14">
        <f t="shared" si="9"/>
        <v>0.43229166666666669</v>
      </c>
      <c r="S50" s="29">
        <v>101</v>
      </c>
      <c r="T50" s="14">
        <f t="shared" si="10"/>
        <v>0.452914798206278</v>
      </c>
      <c r="U50" s="29">
        <f t="shared" si="11"/>
        <v>184</v>
      </c>
      <c r="V50" s="14">
        <f t="shared" si="12"/>
        <v>0.44337349397590359</v>
      </c>
    </row>
    <row r="51" spans="1:22">
      <c r="A51" s="61" t="s">
        <v>48</v>
      </c>
      <c r="B51" s="62">
        <v>301</v>
      </c>
      <c r="C51" s="62">
        <v>325</v>
      </c>
      <c r="D51" s="62">
        <f t="shared" si="0"/>
        <v>626</v>
      </c>
      <c r="E51" s="40">
        <v>106</v>
      </c>
      <c r="F51" s="4">
        <f t="shared" si="1"/>
        <v>0.35215946843853818</v>
      </c>
      <c r="G51" s="19">
        <v>129</v>
      </c>
      <c r="H51" s="4">
        <f t="shared" si="2"/>
        <v>0.39692307692307693</v>
      </c>
      <c r="I51" s="19">
        <f t="shared" si="3"/>
        <v>235</v>
      </c>
      <c r="J51" s="46">
        <f t="shared" si="4"/>
        <v>0.37539936102236421</v>
      </c>
      <c r="K51" s="24">
        <v>106</v>
      </c>
      <c r="L51" s="9">
        <f t="shared" si="5"/>
        <v>0.35215946843853818</v>
      </c>
      <c r="M51" s="24">
        <v>129</v>
      </c>
      <c r="N51" s="9">
        <f t="shared" si="6"/>
        <v>0.39692307692307693</v>
      </c>
      <c r="O51" s="24">
        <f t="shared" si="7"/>
        <v>235</v>
      </c>
      <c r="P51" s="9">
        <f t="shared" si="8"/>
        <v>0.37539936102236421</v>
      </c>
      <c r="Q51" s="52">
        <v>106</v>
      </c>
      <c r="R51" s="14">
        <f t="shared" si="9"/>
        <v>0.35215946843853818</v>
      </c>
      <c r="S51" s="29">
        <v>127</v>
      </c>
      <c r="T51" s="14">
        <f t="shared" si="10"/>
        <v>0.39076923076923076</v>
      </c>
      <c r="U51" s="29">
        <f t="shared" si="11"/>
        <v>233</v>
      </c>
      <c r="V51" s="14">
        <f t="shared" si="12"/>
        <v>0.37220447284345048</v>
      </c>
    </row>
    <row r="52" spans="1:22">
      <c r="A52" s="61" t="s">
        <v>49</v>
      </c>
      <c r="B52" s="62">
        <v>113</v>
      </c>
      <c r="C52" s="62">
        <v>111</v>
      </c>
      <c r="D52" s="62">
        <f t="shared" si="0"/>
        <v>224</v>
      </c>
      <c r="E52" s="40">
        <v>44</v>
      </c>
      <c r="F52" s="4">
        <f t="shared" si="1"/>
        <v>0.38938053097345132</v>
      </c>
      <c r="G52" s="19">
        <v>46</v>
      </c>
      <c r="H52" s="4">
        <f t="shared" si="2"/>
        <v>0.4144144144144144</v>
      </c>
      <c r="I52" s="19">
        <f t="shared" si="3"/>
        <v>90</v>
      </c>
      <c r="J52" s="46">
        <f t="shared" si="4"/>
        <v>0.4017857142857143</v>
      </c>
      <c r="K52" s="24">
        <v>44</v>
      </c>
      <c r="L52" s="9">
        <f t="shared" si="5"/>
        <v>0.38938053097345132</v>
      </c>
      <c r="M52" s="24">
        <v>46</v>
      </c>
      <c r="N52" s="9">
        <f t="shared" si="6"/>
        <v>0.4144144144144144</v>
      </c>
      <c r="O52" s="24">
        <f t="shared" si="7"/>
        <v>90</v>
      </c>
      <c r="P52" s="9">
        <f t="shared" si="8"/>
        <v>0.4017857142857143</v>
      </c>
      <c r="Q52" s="52">
        <v>44</v>
      </c>
      <c r="R52" s="14">
        <f t="shared" si="9"/>
        <v>0.38938053097345132</v>
      </c>
      <c r="S52" s="29">
        <v>46</v>
      </c>
      <c r="T52" s="14">
        <f t="shared" si="10"/>
        <v>0.4144144144144144</v>
      </c>
      <c r="U52" s="29">
        <f t="shared" si="11"/>
        <v>90</v>
      </c>
      <c r="V52" s="14">
        <f t="shared" si="12"/>
        <v>0.4017857142857143</v>
      </c>
    </row>
    <row r="53" spans="1:22">
      <c r="A53" s="61" t="s">
        <v>50</v>
      </c>
      <c r="B53" s="62">
        <v>197</v>
      </c>
      <c r="C53" s="62">
        <v>278</v>
      </c>
      <c r="D53" s="62">
        <f t="shared" si="0"/>
        <v>475</v>
      </c>
      <c r="E53" s="40">
        <v>56</v>
      </c>
      <c r="F53" s="4">
        <f t="shared" si="1"/>
        <v>0.28426395939086296</v>
      </c>
      <c r="G53" s="19">
        <v>55</v>
      </c>
      <c r="H53" s="4">
        <f t="shared" si="2"/>
        <v>0.19784172661870503</v>
      </c>
      <c r="I53" s="19">
        <f t="shared" si="3"/>
        <v>111</v>
      </c>
      <c r="J53" s="46">
        <f t="shared" si="4"/>
        <v>0.2336842105263158</v>
      </c>
      <c r="K53" s="24">
        <v>56</v>
      </c>
      <c r="L53" s="9">
        <f t="shared" si="5"/>
        <v>0.28426395939086296</v>
      </c>
      <c r="M53" s="24">
        <v>55</v>
      </c>
      <c r="N53" s="9">
        <f t="shared" si="6"/>
        <v>0.19784172661870503</v>
      </c>
      <c r="O53" s="24">
        <f t="shared" si="7"/>
        <v>111</v>
      </c>
      <c r="P53" s="9">
        <f t="shared" si="8"/>
        <v>0.2336842105263158</v>
      </c>
      <c r="Q53" s="52">
        <v>56</v>
      </c>
      <c r="R53" s="14">
        <f t="shared" si="9"/>
        <v>0.28426395939086296</v>
      </c>
      <c r="S53" s="29">
        <v>55</v>
      </c>
      <c r="T53" s="14">
        <f t="shared" si="10"/>
        <v>0.19784172661870503</v>
      </c>
      <c r="U53" s="29">
        <f t="shared" si="11"/>
        <v>111</v>
      </c>
      <c r="V53" s="14">
        <f t="shared" si="12"/>
        <v>0.2336842105263158</v>
      </c>
    </row>
    <row r="54" spans="1:22">
      <c r="A54" s="61" t="s">
        <v>51</v>
      </c>
      <c r="B54" s="62">
        <v>152</v>
      </c>
      <c r="C54" s="62">
        <v>177</v>
      </c>
      <c r="D54" s="62">
        <f t="shared" si="0"/>
        <v>329</v>
      </c>
      <c r="E54" s="40">
        <v>43</v>
      </c>
      <c r="F54" s="4">
        <f t="shared" si="1"/>
        <v>0.28289473684210525</v>
      </c>
      <c r="G54" s="19">
        <v>53</v>
      </c>
      <c r="H54" s="4">
        <f t="shared" si="2"/>
        <v>0.29943502824858759</v>
      </c>
      <c r="I54" s="19">
        <f t="shared" si="3"/>
        <v>96</v>
      </c>
      <c r="J54" s="46">
        <f t="shared" si="4"/>
        <v>0.2917933130699088</v>
      </c>
      <c r="K54" s="24">
        <v>43</v>
      </c>
      <c r="L54" s="9">
        <f t="shared" si="5"/>
        <v>0.28289473684210525</v>
      </c>
      <c r="M54" s="24">
        <v>53</v>
      </c>
      <c r="N54" s="9">
        <f t="shared" si="6"/>
        <v>0.29943502824858759</v>
      </c>
      <c r="O54" s="24">
        <f t="shared" si="7"/>
        <v>96</v>
      </c>
      <c r="P54" s="9">
        <f t="shared" si="8"/>
        <v>0.2917933130699088</v>
      </c>
      <c r="Q54" s="52">
        <v>43</v>
      </c>
      <c r="R54" s="14">
        <f t="shared" si="9"/>
        <v>0.28289473684210525</v>
      </c>
      <c r="S54" s="29">
        <v>53</v>
      </c>
      <c r="T54" s="14">
        <f t="shared" si="10"/>
        <v>0.29943502824858759</v>
      </c>
      <c r="U54" s="29">
        <f t="shared" si="11"/>
        <v>96</v>
      </c>
      <c r="V54" s="14">
        <f t="shared" si="12"/>
        <v>0.2917933130699088</v>
      </c>
    </row>
    <row r="55" spans="1:22">
      <c r="A55" s="63" t="s">
        <v>52</v>
      </c>
      <c r="B55" s="64">
        <v>232</v>
      </c>
      <c r="C55" s="64">
        <v>243</v>
      </c>
      <c r="D55" s="64">
        <f t="shared" si="0"/>
        <v>475</v>
      </c>
      <c r="E55" s="41">
        <v>80</v>
      </c>
      <c r="F55" s="5">
        <f t="shared" si="1"/>
        <v>0.34482758620689657</v>
      </c>
      <c r="G55" s="20">
        <v>80</v>
      </c>
      <c r="H55" s="5">
        <f t="shared" si="2"/>
        <v>0.32921810699588477</v>
      </c>
      <c r="I55" s="20">
        <f t="shared" si="3"/>
        <v>160</v>
      </c>
      <c r="J55" s="47">
        <f t="shared" si="4"/>
        <v>0.33684210526315789</v>
      </c>
      <c r="K55" s="25">
        <v>80</v>
      </c>
      <c r="L55" s="10">
        <f t="shared" si="5"/>
        <v>0.34482758620689657</v>
      </c>
      <c r="M55" s="25">
        <v>80</v>
      </c>
      <c r="N55" s="10">
        <f t="shared" si="6"/>
        <v>0.32921810699588477</v>
      </c>
      <c r="O55" s="25">
        <f t="shared" si="7"/>
        <v>160</v>
      </c>
      <c r="P55" s="10">
        <f t="shared" si="8"/>
        <v>0.33684210526315789</v>
      </c>
      <c r="Q55" s="53">
        <v>80</v>
      </c>
      <c r="R55" s="15">
        <f t="shared" si="9"/>
        <v>0.34482758620689657</v>
      </c>
      <c r="S55" s="30">
        <v>80</v>
      </c>
      <c r="T55" s="15">
        <f t="shared" si="10"/>
        <v>0.32921810699588477</v>
      </c>
      <c r="U55" s="30">
        <f t="shared" si="11"/>
        <v>160</v>
      </c>
      <c r="V55" s="15">
        <f t="shared" si="12"/>
        <v>0.33684210526315789</v>
      </c>
    </row>
    <row r="56" spans="1:22">
      <c r="A56" s="58" t="s">
        <v>53</v>
      </c>
      <c r="B56" s="59">
        <v>342</v>
      </c>
      <c r="C56" s="59">
        <v>373</v>
      </c>
      <c r="D56" s="59">
        <f t="shared" si="0"/>
        <v>715</v>
      </c>
      <c r="E56" s="39">
        <v>116</v>
      </c>
      <c r="F56" s="6">
        <f t="shared" si="1"/>
        <v>0.33918128654970758</v>
      </c>
      <c r="G56" s="21">
        <v>160</v>
      </c>
      <c r="H56" s="6">
        <f t="shared" si="2"/>
        <v>0.42895442359249331</v>
      </c>
      <c r="I56" s="21">
        <f t="shared" si="3"/>
        <v>276</v>
      </c>
      <c r="J56" s="45">
        <f t="shared" si="4"/>
        <v>0.38601398601398601</v>
      </c>
      <c r="K56" s="26">
        <v>116</v>
      </c>
      <c r="L56" s="11">
        <f t="shared" si="5"/>
        <v>0.33918128654970758</v>
      </c>
      <c r="M56" s="26">
        <v>160</v>
      </c>
      <c r="N56" s="11">
        <f t="shared" si="6"/>
        <v>0.42895442359249331</v>
      </c>
      <c r="O56" s="26">
        <f t="shared" si="7"/>
        <v>276</v>
      </c>
      <c r="P56" s="11">
        <f t="shared" si="8"/>
        <v>0.38601398601398601</v>
      </c>
      <c r="Q56" s="51">
        <v>116</v>
      </c>
      <c r="R56" s="16">
        <f t="shared" si="9"/>
        <v>0.33918128654970758</v>
      </c>
      <c r="S56" s="31">
        <v>159</v>
      </c>
      <c r="T56" s="16">
        <f t="shared" si="10"/>
        <v>0.42627345844504022</v>
      </c>
      <c r="U56" s="31">
        <f t="shared" si="11"/>
        <v>275</v>
      </c>
      <c r="V56" s="16">
        <f t="shared" si="12"/>
        <v>0.38461538461538464</v>
      </c>
    </row>
    <row r="57" spans="1:22">
      <c r="A57" s="61" t="s">
        <v>54</v>
      </c>
      <c r="B57" s="62">
        <v>291</v>
      </c>
      <c r="C57" s="62">
        <v>308</v>
      </c>
      <c r="D57" s="62">
        <f t="shared" si="0"/>
        <v>599</v>
      </c>
      <c r="E57" s="40">
        <v>100</v>
      </c>
      <c r="F57" s="4">
        <f t="shared" si="1"/>
        <v>0.3436426116838488</v>
      </c>
      <c r="G57" s="19">
        <v>119</v>
      </c>
      <c r="H57" s="4">
        <f t="shared" si="2"/>
        <v>0.38636363636363635</v>
      </c>
      <c r="I57" s="19">
        <f t="shared" si="3"/>
        <v>219</v>
      </c>
      <c r="J57" s="46">
        <f t="shared" si="4"/>
        <v>0.36560934891485808</v>
      </c>
      <c r="K57" s="24">
        <v>100</v>
      </c>
      <c r="L57" s="9">
        <f t="shared" si="5"/>
        <v>0.3436426116838488</v>
      </c>
      <c r="M57" s="24">
        <v>119</v>
      </c>
      <c r="N57" s="9">
        <f t="shared" si="6"/>
        <v>0.38636363636363635</v>
      </c>
      <c r="O57" s="24">
        <f t="shared" si="7"/>
        <v>219</v>
      </c>
      <c r="P57" s="9">
        <f t="shared" si="8"/>
        <v>0.36560934891485808</v>
      </c>
      <c r="Q57" s="52">
        <v>100</v>
      </c>
      <c r="R57" s="14">
        <f t="shared" si="9"/>
        <v>0.3436426116838488</v>
      </c>
      <c r="S57" s="29">
        <v>119</v>
      </c>
      <c r="T57" s="14">
        <f t="shared" si="10"/>
        <v>0.38636363636363635</v>
      </c>
      <c r="U57" s="29">
        <f t="shared" si="11"/>
        <v>219</v>
      </c>
      <c r="V57" s="14">
        <f t="shared" si="12"/>
        <v>0.36560934891485808</v>
      </c>
    </row>
    <row r="58" spans="1:22">
      <c r="A58" s="61" t="s">
        <v>55</v>
      </c>
      <c r="B58" s="62">
        <v>289</v>
      </c>
      <c r="C58" s="62">
        <v>307</v>
      </c>
      <c r="D58" s="62">
        <f t="shared" si="0"/>
        <v>596</v>
      </c>
      <c r="E58" s="40">
        <v>106</v>
      </c>
      <c r="F58" s="4">
        <f t="shared" si="1"/>
        <v>0.36678200692041524</v>
      </c>
      <c r="G58" s="19">
        <v>138</v>
      </c>
      <c r="H58" s="4">
        <f t="shared" si="2"/>
        <v>0.44951140065146578</v>
      </c>
      <c r="I58" s="19">
        <f t="shared" si="3"/>
        <v>244</v>
      </c>
      <c r="J58" s="46">
        <f t="shared" si="4"/>
        <v>0.40939597315436244</v>
      </c>
      <c r="K58" s="24">
        <v>106</v>
      </c>
      <c r="L58" s="9">
        <f t="shared" si="5"/>
        <v>0.36678200692041524</v>
      </c>
      <c r="M58" s="24">
        <v>138</v>
      </c>
      <c r="N58" s="9">
        <f t="shared" si="6"/>
        <v>0.44951140065146578</v>
      </c>
      <c r="O58" s="24">
        <f t="shared" si="7"/>
        <v>244</v>
      </c>
      <c r="P58" s="9">
        <f t="shared" si="8"/>
        <v>0.40939597315436244</v>
      </c>
      <c r="Q58" s="52">
        <v>106</v>
      </c>
      <c r="R58" s="14">
        <f t="shared" si="9"/>
        <v>0.36678200692041524</v>
      </c>
      <c r="S58" s="29">
        <v>137</v>
      </c>
      <c r="T58" s="14">
        <f t="shared" si="10"/>
        <v>0.44625407166123776</v>
      </c>
      <c r="U58" s="29">
        <f t="shared" si="11"/>
        <v>243</v>
      </c>
      <c r="V58" s="14">
        <f t="shared" si="12"/>
        <v>0.40771812080536912</v>
      </c>
    </row>
    <row r="59" spans="1:22">
      <c r="A59" s="61" t="s">
        <v>56</v>
      </c>
      <c r="B59" s="62">
        <v>300</v>
      </c>
      <c r="C59" s="62">
        <v>376</v>
      </c>
      <c r="D59" s="62">
        <f t="shared" si="0"/>
        <v>676</v>
      </c>
      <c r="E59" s="40">
        <v>101</v>
      </c>
      <c r="F59" s="4">
        <f t="shared" si="1"/>
        <v>0.33666666666666667</v>
      </c>
      <c r="G59" s="19">
        <v>128</v>
      </c>
      <c r="H59" s="4">
        <f t="shared" si="2"/>
        <v>0.34042553191489361</v>
      </c>
      <c r="I59" s="19">
        <f t="shared" si="3"/>
        <v>229</v>
      </c>
      <c r="J59" s="46">
        <f t="shared" si="4"/>
        <v>0.33875739644970415</v>
      </c>
      <c r="K59" s="24">
        <v>101</v>
      </c>
      <c r="L59" s="9">
        <f t="shared" si="5"/>
        <v>0.33666666666666667</v>
      </c>
      <c r="M59" s="24">
        <v>128</v>
      </c>
      <c r="N59" s="9">
        <f t="shared" si="6"/>
        <v>0.34042553191489361</v>
      </c>
      <c r="O59" s="24">
        <f t="shared" si="7"/>
        <v>229</v>
      </c>
      <c r="P59" s="9">
        <f t="shared" si="8"/>
        <v>0.33875739644970415</v>
      </c>
      <c r="Q59" s="52">
        <v>101</v>
      </c>
      <c r="R59" s="14">
        <f t="shared" si="9"/>
        <v>0.33666666666666667</v>
      </c>
      <c r="S59" s="29">
        <v>126</v>
      </c>
      <c r="T59" s="14">
        <f t="shared" si="10"/>
        <v>0.33510638297872342</v>
      </c>
      <c r="U59" s="29">
        <f t="shared" si="11"/>
        <v>227</v>
      </c>
      <c r="V59" s="14">
        <f t="shared" si="12"/>
        <v>0.33579881656804733</v>
      </c>
    </row>
    <row r="60" spans="1:22">
      <c r="A60" s="63" t="s">
        <v>57</v>
      </c>
      <c r="B60" s="64">
        <v>138</v>
      </c>
      <c r="C60" s="64">
        <v>157</v>
      </c>
      <c r="D60" s="64">
        <f t="shared" si="0"/>
        <v>295</v>
      </c>
      <c r="E60" s="41">
        <v>53</v>
      </c>
      <c r="F60" s="5">
        <f t="shared" si="1"/>
        <v>0.38405797101449274</v>
      </c>
      <c r="G60" s="20">
        <v>64</v>
      </c>
      <c r="H60" s="5">
        <f t="shared" si="2"/>
        <v>0.40764331210191085</v>
      </c>
      <c r="I60" s="20">
        <f t="shared" si="3"/>
        <v>117</v>
      </c>
      <c r="J60" s="47">
        <f t="shared" si="4"/>
        <v>0.39661016949152544</v>
      </c>
      <c r="K60" s="25">
        <v>53</v>
      </c>
      <c r="L60" s="10">
        <f t="shared" si="5"/>
        <v>0.38405797101449274</v>
      </c>
      <c r="M60" s="25">
        <v>64</v>
      </c>
      <c r="N60" s="10">
        <f t="shared" si="6"/>
        <v>0.40764331210191085</v>
      </c>
      <c r="O60" s="25">
        <f t="shared" si="7"/>
        <v>117</v>
      </c>
      <c r="P60" s="10">
        <f t="shared" si="8"/>
        <v>0.39661016949152544</v>
      </c>
      <c r="Q60" s="53">
        <v>52</v>
      </c>
      <c r="R60" s="15">
        <f t="shared" si="9"/>
        <v>0.37681159420289856</v>
      </c>
      <c r="S60" s="30">
        <v>63</v>
      </c>
      <c r="T60" s="15">
        <f t="shared" si="10"/>
        <v>0.40127388535031849</v>
      </c>
      <c r="U60" s="30">
        <f t="shared" si="11"/>
        <v>115</v>
      </c>
      <c r="V60" s="15">
        <f t="shared" si="12"/>
        <v>0.38983050847457629</v>
      </c>
    </row>
    <row r="61" spans="1:22">
      <c r="A61" s="58" t="s">
        <v>58</v>
      </c>
      <c r="B61" s="59">
        <v>878</v>
      </c>
      <c r="C61" s="59">
        <v>1039</v>
      </c>
      <c r="D61" s="59">
        <f t="shared" si="0"/>
        <v>1917</v>
      </c>
      <c r="E61" s="39">
        <v>314</v>
      </c>
      <c r="F61" s="6">
        <f t="shared" si="1"/>
        <v>0.35763097949886102</v>
      </c>
      <c r="G61" s="21">
        <v>391</v>
      </c>
      <c r="H61" s="6">
        <f t="shared" si="2"/>
        <v>0.37632338787295477</v>
      </c>
      <c r="I61" s="21">
        <f t="shared" si="3"/>
        <v>705</v>
      </c>
      <c r="J61" s="45">
        <f t="shared" si="4"/>
        <v>0.36776212832550859</v>
      </c>
      <c r="K61" s="26">
        <v>314</v>
      </c>
      <c r="L61" s="11">
        <f t="shared" si="5"/>
        <v>0.35763097949886102</v>
      </c>
      <c r="M61" s="26">
        <v>391</v>
      </c>
      <c r="N61" s="11">
        <f t="shared" si="6"/>
        <v>0.37632338787295477</v>
      </c>
      <c r="O61" s="26">
        <f t="shared" si="7"/>
        <v>705</v>
      </c>
      <c r="P61" s="11">
        <f t="shared" si="8"/>
        <v>0.36776212832550859</v>
      </c>
      <c r="Q61" s="51">
        <v>313</v>
      </c>
      <c r="R61" s="16">
        <f t="shared" si="9"/>
        <v>0.35649202733485191</v>
      </c>
      <c r="S61" s="31">
        <v>390</v>
      </c>
      <c r="T61" s="16">
        <f t="shared" si="10"/>
        <v>0.37536092396535131</v>
      </c>
      <c r="U61" s="31">
        <f t="shared" si="11"/>
        <v>703</v>
      </c>
      <c r="V61" s="16">
        <f t="shared" si="12"/>
        <v>0.3667188315075639</v>
      </c>
    </row>
    <row r="62" spans="1:22">
      <c r="A62" s="61" t="s">
        <v>59</v>
      </c>
      <c r="B62" s="62">
        <v>844</v>
      </c>
      <c r="C62" s="62">
        <v>979</v>
      </c>
      <c r="D62" s="62">
        <f t="shared" si="0"/>
        <v>1823</v>
      </c>
      <c r="E62" s="40">
        <v>321</v>
      </c>
      <c r="F62" s="4">
        <f t="shared" si="1"/>
        <v>0.38033175355450238</v>
      </c>
      <c r="G62" s="19">
        <v>458</v>
      </c>
      <c r="H62" s="4">
        <f t="shared" si="2"/>
        <v>0.46782431052093976</v>
      </c>
      <c r="I62" s="19">
        <f t="shared" si="3"/>
        <v>779</v>
      </c>
      <c r="J62" s="46">
        <f t="shared" si="4"/>
        <v>0.42731760833790455</v>
      </c>
      <c r="K62" s="24">
        <v>321</v>
      </c>
      <c r="L62" s="9">
        <f t="shared" si="5"/>
        <v>0.38033175355450238</v>
      </c>
      <c r="M62" s="24">
        <v>458</v>
      </c>
      <c r="N62" s="9">
        <f t="shared" si="6"/>
        <v>0.46782431052093976</v>
      </c>
      <c r="O62" s="24">
        <f t="shared" si="7"/>
        <v>779</v>
      </c>
      <c r="P62" s="9">
        <f t="shared" si="8"/>
        <v>0.42731760833790455</v>
      </c>
      <c r="Q62" s="52">
        <v>320</v>
      </c>
      <c r="R62" s="14">
        <f t="shared" si="9"/>
        <v>0.37914691943127959</v>
      </c>
      <c r="S62" s="29">
        <v>457</v>
      </c>
      <c r="T62" s="14">
        <f t="shared" si="10"/>
        <v>0.46680286006128702</v>
      </c>
      <c r="U62" s="29">
        <f t="shared" si="11"/>
        <v>777</v>
      </c>
      <c r="V62" s="14">
        <f t="shared" si="12"/>
        <v>0.42622051563357105</v>
      </c>
    </row>
    <row r="63" spans="1:22">
      <c r="A63" s="63" t="s">
        <v>60</v>
      </c>
      <c r="B63" s="64">
        <v>1018</v>
      </c>
      <c r="C63" s="64">
        <v>1115</v>
      </c>
      <c r="D63" s="64">
        <f t="shared" si="0"/>
        <v>2133</v>
      </c>
      <c r="E63" s="41">
        <v>379</v>
      </c>
      <c r="F63" s="5">
        <f t="shared" si="1"/>
        <v>0.37229862475442044</v>
      </c>
      <c r="G63" s="20">
        <v>441</v>
      </c>
      <c r="H63" s="5">
        <f t="shared" si="2"/>
        <v>0.39551569506726458</v>
      </c>
      <c r="I63" s="20">
        <f t="shared" si="3"/>
        <v>820</v>
      </c>
      <c r="J63" s="47">
        <f t="shared" si="4"/>
        <v>0.38443506797937177</v>
      </c>
      <c r="K63" s="25">
        <v>379</v>
      </c>
      <c r="L63" s="10">
        <f t="shared" si="5"/>
        <v>0.37229862475442044</v>
      </c>
      <c r="M63" s="25">
        <v>441</v>
      </c>
      <c r="N63" s="10">
        <f t="shared" si="6"/>
        <v>0.39551569506726458</v>
      </c>
      <c r="O63" s="25">
        <f t="shared" si="7"/>
        <v>820</v>
      </c>
      <c r="P63" s="10">
        <f t="shared" si="8"/>
        <v>0.38443506797937177</v>
      </c>
      <c r="Q63" s="53">
        <v>378</v>
      </c>
      <c r="R63" s="15">
        <f t="shared" si="9"/>
        <v>0.37131630648330061</v>
      </c>
      <c r="S63" s="30">
        <v>440</v>
      </c>
      <c r="T63" s="15">
        <f t="shared" si="10"/>
        <v>0.39461883408071746</v>
      </c>
      <c r="U63" s="30">
        <f t="shared" si="11"/>
        <v>818</v>
      </c>
      <c r="V63" s="15">
        <f t="shared" si="12"/>
        <v>0.38349742147210503</v>
      </c>
    </row>
    <row r="64" spans="1:22">
      <c r="A64" s="67" t="s">
        <v>61</v>
      </c>
      <c r="B64" s="68">
        <v>186</v>
      </c>
      <c r="C64" s="68">
        <v>215</v>
      </c>
      <c r="D64" s="68">
        <f t="shared" si="0"/>
        <v>401</v>
      </c>
      <c r="E64" s="42">
        <v>67</v>
      </c>
      <c r="F64" s="3">
        <f t="shared" si="1"/>
        <v>0.36021505376344087</v>
      </c>
      <c r="G64" s="18">
        <v>88</v>
      </c>
      <c r="H64" s="3">
        <f t="shared" si="2"/>
        <v>0.40930232558139534</v>
      </c>
      <c r="I64" s="18">
        <f t="shared" si="3"/>
        <v>155</v>
      </c>
      <c r="J64" s="48">
        <f t="shared" si="4"/>
        <v>0.38653366583541149</v>
      </c>
      <c r="K64" s="23">
        <v>67</v>
      </c>
      <c r="L64" s="8">
        <f t="shared" si="5"/>
        <v>0.36021505376344087</v>
      </c>
      <c r="M64" s="23">
        <v>88</v>
      </c>
      <c r="N64" s="8">
        <f t="shared" si="6"/>
        <v>0.40930232558139534</v>
      </c>
      <c r="O64" s="23">
        <f t="shared" si="7"/>
        <v>155</v>
      </c>
      <c r="P64" s="8">
        <f t="shared" si="8"/>
        <v>0.38653366583541149</v>
      </c>
      <c r="Q64" s="54">
        <v>67</v>
      </c>
      <c r="R64" s="13">
        <f t="shared" si="9"/>
        <v>0.36021505376344087</v>
      </c>
      <c r="S64" s="28">
        <v>88</v>
      </c>
      <c r="T64" s="13">
        <f t="shared" si="10"/>
        <v>0.40930232558139534</v>
      </c>
      <c r="U64" s="28">
        <f t="shared" si="11"/>
        <v>155</v>
      </c>
      <c r="V64" s="13">
        <f t="shared" si="12"/>
        <v>0.38653366583541149</v>
      </c>
    </row>
    <row r="65" spans="1:22">
      <c r="A65" s="61" t="s">
        <v>62</v>
      </c>
      <c r="B65" s="62">
        <v>504</v>
      </c>
      <c r="C65" s="62">
        <v>565</v>
      </c>
      <c r="D65" s="62">
        <f t="shared" si="0"/>
        <v>1069</v>
      </c>
      <c r="E65" s="40">
        <v>173</v>
      </c>
      <c r="F65" s="4">
        <f t="shared" si="1"/>
        <v>0.34325396825396826</v>
      </c>
      <c r="G65" s="19">
        <v>197</v>
      </c>
      <c r="H65" s="4">
        <f t="shared" si="2"/>
        <v>0.34867256637168142</v>
      </c>
      <c r="I65" s="19">
        <f t="shared" si="3"/>
        <v>370</v>
      </c>
      <c r="J65" s="46">
        <f t="shared" si="4"/>
        <v>0.3461178671655753</v>
      </c>
      <c r="K65" s="24">
        <v>173</v>
      </c>
      <c r="L65" s="9">
        <f t="shared" si="5"/>
        <v>0.34325396825396826</v>
      </c>
      <c r="M65" s="24">
        <v>197</v>
      </c>
      <c r="N65" s="9">
        <f t="shared" si="6"/>
        <v>0.34867256637168142</v>
      </c>
      <c r="O65" s="24">
        <f t="shared" si="7"/>
        <v>370</v>
      </c>
      <c r="P65" s="9">
        <f t="shared" si="8"/>
        <v>0.3461178671655753</v>
      </c>
      <c r="Q65" s="52">
        <v>171</v>
      </c>
      <c r="R65" s="14">
        <f t="shared" si="9"/>
        <v>0.3392857142857143</v>
      </c>
      <c r="S65" s="29">
        <v>197</v>
      </c>
      <c r="T65" s="14">
        <f t="shared" si="10"/>
        <v>0.34867256637168142</v>
      </c>
      <c r="U65" s="29">
        <f t="shared" si="11"/>
        <v>368</v>
      </c>
      <c r="V65" s="14">
        <f t="shared" si="12"/>
        <v>0.34424695977549113</v>
      </c>
    </row>
    <row r="66" spans="1:22">
      <c r="A66" s="61" t="s">
        <v>63</v>
      </c>
      <c r="B66" s="62">
        <v>291</v>
      </c>
      <c r="C66" s="62">
        <v>345</v>
      </c>
      <c r="D66" s="62">
        <f t="shared" si="0"/>
        <v>636</v>
      </c>
      <c r="E66" s="40">
        <v>122</v>
      </c>
      <c r="F66" s="4">
        <f t="shared" si="1"/>
        <v>0.41924398625429554</v>
      </c>
      <c r="G66" s="19">
        <v>135</v>
      </c>
      <c r="H66" s="4">
        <f t="shared" si="2"/>
        <v>0.39130434782608697</v>
      </c>
      <c r="I66" s="19">
        <f t="shared" si="3"/>
        <v>257</v>
      </c>
      <c r="J66" s="46">
        <f t="shared" si="4"/>
        <v>0.40408805031446543</v>
      </c>
      <c r="K66" s="24">
        <v>122</v>
      </c>
      <c r="L66" s="9">
        <f t="shared" si="5"/>
        <v>0.41924398625429554</v>
      </c>
      <c r="M66" s="24">
        <v>135</v>
      </c>
      <c r="N66" s="9">
        <f t="shared" si="6"/>
        <v>0.39130434782608697</v>
      </c>
      <c r="O66" s="24">
        <f t="shared" si="7"/>
        <v>257</v>
      </c>
      <c r="P66" s="9">
        <f t="shared" si="8"/>
        <v>0.40408805031446543</v>
      </c>
      <c r="Q66" s="52">
        <v>119</v>
      </c>
      <c r="R66" s="14">
        <f t="shared" si="9"/>
        <v>0.40893470790378006</v>
      </c>
      <c r="S66" s="29">
        <v>134</v>
      </c>
      <c r="T66" s="14">
        <f t="shared" si="10"/>
        <v>0.38840579710144929</v>
      </c>
      <c r="U66" s="29">
        <f t="shared" si="11"/>
        <v>253</v>
      </c>
      <c r="V66" s="14">
        <f t="shared" si="12"/>
        <v>0.3977987421383648</v>
      </c>
    </row>
    <row r="67" spans="1:22">
      <c r="A67" s="61" t="s">
        <v>64</v>
      </c>
      <c r="B67" s="62">
        <v>536</v>
      </c>
      <c r="C67" s="62">
        <v>621</v>
      </c>
      <c r="D67" s="62">
        <f t="shared" si="0"/>
        <v>1157</v>
      </c>
      <c r="E67" s="40">
        <v>182</v>
      </c>
      <c r="F67" s="4">
        <f t="shared" si="1"/>
        <v>0.33955223880597013</v>
      </c>
      <c r="G67" s="19">
        <v>233</v>
      </c>
      <c r="H67" s="4">
        <f t="shared" si="2"/>
        <v>0.37520128824476651</v>
      </c>
      <c r="I67" s="19">
        <f t="shared" si="3"/>
        <v>415</v>
      </c>
      <c r="J67" s="46">
        <f t="shared" si="4"/>
        <v>0.35868625756266204</v>
      </c>
      <c r="K67" s="24">
        <v>182</v>
      </c>
      <c r="L67" s="9">
        <f t="shared" si="5"/>
        <v>0.33955223880597013</v>
      </c>
      <c r="M67" s="24">
        <v>233</v>
      </c>
      <c r="N67" s="9">
        <f t="shared" si="6"/>
        <v>0.37520128824476651</v>
      </c>
      <c r="O67" s="24">
        <f t="shared" si="7"/>
        <v>415</v>
      </c>
      <c r="P67" s="9">
        <f t="shared" si="8"/>
        <v>0.35868625756266204</v>
      </c>
      <c r="Q67" s="52">
        <v>182</v>
      </c>
      <c r="R67" s="14">
        <f t="shared" si="9"/>
        <v>0.33955223880597013</v>
      </c>
      <c r="S67" s="29">
        <v>231</v>
      </c>
      <c r="T67" s="14">
        <f t="shared" si="10"/>
        <v>0.3719806763285024</v>
      </c>
      <c r="U67" s="29">
        <f t="shared" si="11"/>
        <v>413</v>
      </c>
      <c r="V67" s="14">
        <f t="shared" si="12"/>
        <v>0.35695764909248057</v>
      </c>
    </row>
    <row r="68" spans="1:22">
      <c r="A68" s="61" t="s">
        <v>65</v>
      </c>
      <c r="B68" s="62">
        <v>246</v>
      </c>
      <c r="C68" s="62">
        <v>282</v>
      </c>
      <c r="D68" s="62">
        <f t="shared" si="0"/>
        <v>528</v>
      </c>
      <c r="E68" s="40">
        <v>81</v>
      </c>
      <c r="F68" s="4">
        <f t="shared" si="1"/>
        <v>0.32926829268292684</v>
      </c>
      <c r="G68" s="19">
        <v>87</v>
      </c>
      <c r="H68" s="4">
        <f t="shared" si="2"/>
        <v>0.30851063829787234</v>
      </c>
      <c r="I68" s="19">
        <f t="shared" si="3"/>
        <v>168</v>
      </c>
      <c r="J68" s="46">
        <f t="shared" si="4"/>
        <v>0.31818181818181818</v>
      </c>
      <c r="K68" s="24">
        <v>81</v>
      </c>
      <c r="L68" s="9">
        <f t="shared" si="5"/>
        <v>0.32926829268292684</v>
      </c>
      <c r="M68" s="24">
        <v>87</v>
      </c>
      <c r="N68" s="9">
        <f t="shared" si="6"/>
        <v>0.30851063829787234</v>
      </c>
      <c r="O68" s="24">
        <f t="shared" si="7"/>
        <v>168</v>
      </c>
      <c r="P68" s="9">
        <f t="shared" si="8"/>
        <v>0.31818181818181818</v>
      </c>
      <c r="Q68" s="52">
        <v>81</v>
      </c>
      <c r="R68" s="14">
        <f t="shared" si="9"/>
        <v>0.32926829268292684</v>
      </c>
      <c r="S68" s="29">
        <v>87</v>
      </c>
      <c r="T68" s="14">
        <f t="shared" si="10"/>
        <v>0.30851063829787234</v>
      </c>
      <c r="U68" s="29">
        <f t="shared" si="11"/>
        <v>168</v>
      </c>
      <c r="V68" s="14">
        <f t="shared" si="12"/>
        <v>0.31818181818181818</v>
      </c>
    </row>
    <row r="69" spans="1:22">
      <c r="A69" s="61" t="s">
        <v>66</v>
      </c>
      <c r="B69" s="62">
        <v>257</v>
      </c>
      <c r="C69" s="62">
        <v>274</v>
      </c>
      <c r="D69" s="62">
        <f t="shared" ref="D69:D71" si="13">B69+C69</f>
        <v>531</v>
      </c>
      <c r="E69" s="40">
        <v>86</v>
      </c>
      <c r="F69" s="4">
        <f t="shared" ref="F69:F71" si="14">E69/$B69</f>
        <v>0.33463035019455251</v>
      </c>
      <c r="G69" s="19">
        <v>110</v>
      </c>
      <c r="H69" s="4">
        <f t="shared" ref="H69:H71" si="15">G69/$C69</f>
        <v>0.40145985401459855</v>
      </c>
      <c r="I69" s="19">
        <f t="shared" ref="I69:I70" si="16">SUM(E69,G69)</f>
        <v>196</v>
      </c>
      <c r="J69" s="46">
        <f t="shared" ref="J69:J71" si="17">I69/$D69</f>
        <v>0.36911487758945388</v>
      </c>
      <c r="K69" s="24">
        <v>86</v>
      </c>
      <c r="L69" s="9">
        <f t="shared" ref="L69:L71" si="18">K69/$B69</f>
        <v>0.33463035019455251</v>
      </c>
      <c r="M69" s="24">
        <v>110</v>
      </c>
      <c r="N69" s="9">
        <f t="shared" ref="N69:N71" si="19">M69/$C69</f>
        <v>0.40145985401459855</v>
      </c>
      <c r="O69" s="24">
        <f t="shared" ref="O69:O70" si="20">SUM(K69,M69)</f>
        <v>196</v>
      </c>
      <c r="P69" s="9">
        <f t="shared" ref="P69:P71" si="21">O69/$D69</f>
        <v>0.36911487758945388</v>
      </c>
      <c r="Q69" s="52">
        <v>86</v>
      </c>
      <c r="R69" s="14">
        <f t="shared" ref="R69:R71" si="22">Q69/$B69</f>
        <v>0.33463035019455251</v>
      </c>
      <c r="S69" s="29">
        <v>110</v>
      </c>
      <c r="T69" s="14">
        <f t="shared" ref="T69:T71" si="23">S69/$C69</f>
        <v>0.40145985401459855</v>
      </c>
      <c r="U69" s="29">
        <f t="shared" ref="U69:U70" si="24">SUM(Q69,S69)</f>
        <v>196</v>
      </c>
      <c r="V69" s="14">
        <f t="shared" ref="V69:V71" si="25">U69/$D69</f>
        <v>0.36911487758945388</v>
      </c>
    </row>
    <row r="70" spans="1:22" ht="14.25" thickBot="1">
      <c r="A70" s="69" t="s">
        <v>67</v>
      </c>
      <c r="B70" s="66">
        <v>366</v>
      </c>
      <c r="C70" s="66">
        <v>428</v>
      </c>
      <c r="D70" s="70">
        <f t="shared" si="13"/>
        <v>794</v>
      </c>
      <c r="E70" s="43">
        <v>94</v>
      </c>
      <c r="F70" s="7">
        <f t="shared" si="14"/>
        <v>0.25683060109289618</v>
      </c>
      <c r="G70" s="22">
        <v>136</v>
      </c>
      <c r="H70" s="7">
        <f t="shared" si="15"/>
        <v>0.31775700934579437</v>
      </c>
      <c r="I70" s="22">
        <f t="shared" si="16"/>
        <v>230</v>
      </c>
      <c r="J70" s="49">
        <f t="shared" si="17"/>
        <v>0.28967254408060455</v>
      </c>
      <c r="K70" s="27">
        <v>94</v>
      </c>
      <c r="L70" s="12">
        <f t="shared" si="18"/>
        <v>0.25683060109289618</v>
      </c>
      <c r="M70" s="27">
        <v>136</v>
      </c>
      <c r="N70" s="12">
        <f t="shared" si="19"/>
        <v>0.31775700934579437</v>
      </c>
      <c r="O70" s="27">
        <f t="shared" si="20"/>
        <v>230</v>
      </c>
      <c r="P70" s="12">
        <f t="shared" si="21"/>
        <v>0.28967254408060455</v>
      </c>
      <c r="Q70" s="55">
        <v>93</v>
      </c>
      <c r="R70" s="17">
        <f t="shared" si="22"/>
        <v>0.25409836065573771</v>
      </c>
      <c r="S70" s="32">
        <v>136</v>
      </c>
      <c r="T70" s="17">
        <f t="shared" si="23"/>
        <v>0.31775700934579437</v>
      </c>
      <c r="U70" s="32">
        <f t="shared" si="24"/>
        <v>229</v>
      </c>
      <c r="V70" s="17">
        <f t="shared" si="25"/>
        <v>0.2884130982367758</v>
      </c>
    </row>
    <row r="71" spans="1:22" ht="14.25" thickTop="1">
      <c r="A71" s="71" t="s">
        <v>79</v>
      </c>
      <c r="B71" s="72">
        <f>SUM(B4:B70)</f>
        <v>31847</v>
      </c>
      <c r="C71" s="72">
        <f>SUM(C4:C70)</f>
        <v>36592</v>
      </c>
      <c r="D71" s="72">
        <f t="shared" si="13"/>
        <v>68439</v>
      </c>
      <c r="E71" s="44">
        <f>SUM(E4:E70)</f>
        <v>10698</v>
      </c>
      <c r="F71" s="33">
        <f t="shared" si="14"/>
        <v>0.3359186108581656</v>
      </c>
      <c r="G71" s="34">
        <f>SUM(G4:G70)</f>
        <v>13440</v>
      </c>
      <c r="H71" s="33">
        <f t="shared" si="15"/>
        <v>0.36729339746392653</v>
      </c>
      <c r="I71" s="34">
        <f>SUM(E71,G71)</f>
        <v>24138</v>
      </c>
      <c r="J71" s="50">
        <f t="shared" si="17"/>
        <v>0.35269363959146099</v>
      </c>
      <c r="K71" s="36">
        <f>SUM(K4:K70)</f>
        <v>10697</v>
      </c>
      <c r="L71" s="35">
        <f t="shared" si="18"/>
        <v>0.33588721072628502</v>
      </c>
      <c r="M71" s="36">
        <f t="shared" ref="M71" si="26">SUM(M4:M70)</f>
        <v>13440</v>
      </c>
      <c r="N71" s="35">
        <f t="shared" si="19"/>
        <v>0.36729339746392653</v>
      </c>
      <c r="O71" s="36">
        <f>SUM(K71,M71)</f>
        <v>24137</v>
      </c>
      <c r="P71" s="35">
        <f t="shared" si="21"/>
        <v>0.35267902803956808</v>
      </c>
      <c r="Q71" s="56">
        <f>SUM(Q4:Q70)</f>
        <v>10644</v>
      </c>
      <c r="R71" s="37">
        <f t="shared" si="22"/>
        <v>0.33422300373661568</v>
      </c>
      <c r="S71" s="38">
        <f t="shared" ref="S71" si="27">SUM(S4:S70)</f>
        <v>13397</v>
      </c>
      <c r="T71" s="37">
        <f t="shared" si="23"/>
        <v>0.36611827721906426</v>
      </c>
      <c r="U71" s="38">
        <f>SUM(Q71,S71)</f>
        <v>24041</v>
      </c>
      <c r="V71" s="37">
        <f t="shared" si="25"/>
        <v>0.35127631905784712</v>
      </c>
    </row>
  </sheetData>
  <mergeCells count="16">
    <mergeCell ref="A1:A3"/>
    <mergeCell ref="B1:D1"/>
    <mergeCell ref="E3:F3"/>
    <mergeCell ref="G3:H3"/>
    <mergeCell ref="B2:D2"/>
    <mergeCell ref="E2:J2"/>
    <mergeCell ref="I3:J3"/>
    <mergeCell ref="E1:V1"/>
    <mergeCell ref="K2:P2"/>
    <mergeCell ref="K3:L3"/>
    <mergeCell ref="M3:N3"/>
    <mergeCell ref="O3:P3"/>
    <mergeCell ref="Q2:V2"/>
    <mergeCell ref="Q3:R3"/>
    <mergeCell ref="S3:T3"/>
    <mergeCell ref="U3:V3"/>
  </mergeCells>
  <phoneticPr fontId="3"/>
  <printOptions horizontalCentered="1"/>
  <pageMargins left="0.70866141732283472" right="0.70866141732283472" top="0.82677165354330717" bottom="0.19685039370078741" header="0.55118110236220474" footer="0.31496062992125984"/>
  <pageSetup paperSize="8" scale="98" fitToHeight="0" orientation="landscape" r:id="rId1"/>
  <headerFooter>
    <oddHeader>&amp;L&amp;"ＭＳ 明朝,標準"&amp;12 第49回衆議院議員総選挙・第25回最高裁判所裁判官国民審査における期日前投票状況速報について &amp;R&amp;"ＭＳ 明朝,標準"&amp;12秋田県大仙市　　</oddHeader>
    <oddFooter>&amp;C&amp;P/&amp;N</oddFooter>
  </headerFooter>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2021-10-30T22:01:30Z</dcterms:modified>
</cp:coreProperties>
</file>