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ItUTXFjUQ1DEx5FuE9+WFn7pBKphOSV5Afpfmv6t2Ilsxc5u+hcVwRPKbMFgpeY0GAisjzC5ji7qLnlTvXgErg==" workbookSaltValue="Wj6iRNW39n6JRNRRNztMYw==" workbookSpinCount="100000" lockStructure="1"/>
  <bookViews>
    <workbookView xWindow="0" yWindow="0" windowWidth="15360" windowHeight="7635"/>
  </bookViews>
  <sheets>
    <sheet name="法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<sst xmlns="http://schemas.openxmlformats.org/spreadsheetml/2006/main" count="320" uniqueCount="120">
  <si>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</si>
  <si>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</si>
  <si>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</si>
  <si>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</si>
  <si>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</si>
  <si>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</si>
  <si>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</si>
  <si>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</si>
  <si>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</si>
  <si>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</si>
  <si>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</si>
  <si>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</si>
  <si>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</si>
  <si>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</si>
  <si>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</si>
  <si>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</si>
  <si>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</si>
  <si>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</si>
  <si>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</si>
  <si>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</si>
  <si>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</si>
  <si>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</si>
  <si>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</si>
  <si>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</si>
  <si>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</si>
  <si>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</si>
  <si>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</si>
  <si>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</si>
  <si>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</si>
  <si>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</si>
  <si>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</si>
  <si>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</si>
  <si>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</si>
  <si>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</si>
  <si>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</si>
  <si>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</si>
  <si>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</si>
  <si>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</si>
  <si>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</si>
  <si>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</si>
  <si>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</si>
  <si>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</si>
  <si>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</si>
  <si>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</si>
  <si>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</si>
  <si>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</si>
  <si>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</si>
  <si>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</si>
  <si>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</si>
  <si>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</si>
  <si>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</si>
  <si>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</si>
  <si>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</si>
  <si>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</si>
  <si>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</si>
  <si>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</si>
  <si>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</si>
  <si>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</si>
  <si>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</si>
  <si>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</si>
  <si>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</si>
  <si>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</si>
  <si>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</si>
  <si>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</si>
  <si>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</si>
  <si>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</si>
  <si>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</si>
  <si>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</si>
  <si>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</si>
  <si>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</si>
  <si>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</si>
  <si>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</si>
  <si>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</si>
  <si>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</si>
  <si>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</si>
  <si>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</si>
  <si>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</si>
  <si>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</si>
  <si>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</si>
  <si>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</si>
  <si>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</si>
  <si>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</si>
  <si>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</si>
  <si>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</si>
  <si>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</si>
  <si>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</si>
  <si>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</si>
  <si>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</si>
  <si>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</si>
  <si>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</si>
  <si>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</si>
  <si>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</si>
  <si>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</si>
  <si>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</si>
  <si>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</si>
  <si>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</si>
  <si>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</si>
  <si>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</si>
  <si>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</si>
  <si>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</si>
  <si>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</si>
  <si>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</si>
  <si>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</si>
  <si>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</si>
  <si>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</si>
  <si>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秋田県　大仙市</t>
  </si>
  <si>
    <t>法適用</t>
  </si>
  <si>
    <t>水道事業</t>
  </si>
  <si>
    <t>簡易水道事業</t>
  </si>
  <si>
    <t>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</si>
  <si>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</si>
  <si>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</si>
  <si>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</si>
  <si>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</si>
  <si>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</si>
  <si>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</si>
  <si>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</si>
  <si>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29年度から法適化しているため、有形固定資産減価償却率がまだ低い状況であるが、将来の人口減少や節水型生活様式の定着等により水需要が低迷し、水道料金収入の減少が見込まれる中で、老朽化していく管路や施設を更新するための財源確保は容易ではなく、長寿命化、施設統合等による更新費用の抑制や平準化が必要となる。
　このため、中長期的な視点から施設・財政両面の健全性を確保し、持続可能な水道事業運営のため、計画的に管路や施設の更新に取り組んでいく必要がある。</t>
    <rPh sb="1" eb="3">
      <t>ヘイセイ</t>
    </rPh>
    <rPh sb="5" eb="7">
      <t>ネンド</t>
    </rPh>
    <rPh sb="9" eb="10">
      <t>ホウ</t>
    </rPh>
    <rPh sb="10" eb="11">
      <t>テキ</t>
    </rPh>
    <rPh sb="11" eb="12">
      <t>カ</t>
    </rPh>
    <rPh sb="19" eb="21">
      <t>ユウケイ</t>
    </rPh>
    <rPh sb="21" eb="23">
      <t>コテイ</t>
    </rPh>
    <rPh sb="23" eb="25">
      <t>シサン</t>
    </rPh>
    <rPh sb="25" eb="27">
      <t>ゲンカ</t>
    </rPh>
    <rPh sb="27" eb="29">
      <t>ショウキャク</t>
    </rPh>
    <rPh sb="29" eb="30">
      <t>リツ</t>
    </rPh>
    <rPh sb="33" eb="34">
      <t>ヒク</t>
    </rPh>
    <rPh sb="35" eb="37">
      <t>ジョウキョウ</t>
    </rPh>
    <rPh sb="42" eb="44">
      <t>ショウライ</t>
    </rPh>
    <rPh sb="45" eb="47">
      <t>ジンコウ</t>
    </rPh>
    <rPh sb="47" eb="49">
      <t>ゲンショウ</t>
    </rPh>
    <rPh sb="50" eb="52">
      <t>セッスイ</t>
    </rPh>
    <rPh sb="52" eb="53">
      <t>ガタ</t>
    </rPh>
    <rPh sb="53" eb="55">
      <t>セイカツ</t>
    </rPh>
    <rPh sb="55" eb="57">
      <t>ヨウシキ</t>
    </rPh>
    <rPh sb="58" eb="60">
      <t>テイチャク</t>
    </rPh>
    <rPh sb="60" eb="61">
      <t>ナド</t>
    </rPh>
    <rPh sb="64" eb="65">
      <t>ミズ</t>
    </rPh>
    <rPh sb="65" eb="67">
      <t>ジュヨウ</t>
    </rPh>
    <rPh sb="68" eb="70">
      <t>テイメイ</t>
    </rPh>
    <rPh sb="72" eb="74">
      <t>スイドウ</t>
    </rPh>
    <rPh sb="74" eb="76">
      <t>リョウキン</t>
    </rPh>
    <rPh sb="76" eb="78">
      <t>シュウニュウ</t>
    </rPh>
    <rPh sb="79" eb="81">
      <t>ゲンショウ</t>
    </rPh>
    <rPh sb="82" eb="84">
      <t>ミコ</t>
    </rPh>
    <rPh sb="87" eb="88">
      <t>ナカ</t>
    </rPh>
    <rPh sb="90" eb="93">
      <t>ロウキュウカ</t>
    </rPh>
    <rPh sb="97" eb="99">
      <t>カンロ</t>
    </rPh>
    <rPh sb="100" eb="102">
      <t>シセツ</t>
    </rPh>
    <rPh sb="103" eb="105">
      <t>コウシン</t>
    </rPh>
    <rPh sb="110" eb="112">
      <t>ザイゲン</t>
    </rPh>
    <rPh sb="112" eb="114">
      <t>カクホ</t>
    </rPh>
    <rPh sb="115" eb="117">
      <t>ヨウイ</t>
    </rPh>
    <rPh sb="122" eb="123">
      <t>チョウ</t>
    </rPh>
    <rPh sb="123" eb="126">
      <t>ジュミョウカ</t>
    </rPh>
    <rPh sb="127" eb="129">
      <t>シセツ</t>
    </rPh>
    <rPh sb="129" eb="131">
      <t>トウゴウ</t>
    </rPh>
    <rPh sb="131" eb="132">
      <t>ナド</t>
    </rPh>
    <rPh sb="135" eb="137">
      <t>コウシン</t>
    </rPh>
    <rPh sb="137" eb="139">
      <t>ヒヨウ</t>
    </rPh>
    <rPh sb="140" eb="142">
      <t>ヨクセイ</t>
    </rPh>
    <rPh sb="143" eb="146">
      <t>ヘイジュンカ</t>
    </rPh>
    <rPh sb="147" eb="149">
      <t>ヒツヨウ</t>
    </rPh>
    <rPh sb="160" eb="161">
      <t>チュウ</t>
    </rPh>
    <rPh sb="161" eb="163">
      <t>チョウキ</t>
    </rPh>
    <rPh sb="163" eb="164">
      <t>テキ</t>
    </rPh>
    <rPh sb="165" eb="167">
      <t>シテン</t>
    </rPh>
    <rPh sb="169" eb="171">
      <t>シセツ</t>
    </rPh>
    <rPh sb="172" eb="174">
      <t>ザイセイ</t>
    </rPh>
    <rPh sb="174" eb="176">
      <t>リョウメン</t>
    </rPh>
    <phoneticPr fontId="4"/>
  </si>
  <si>
    <t>　当市の簡易水道事業においては、一般会計からの繰入金に依存し運営されている現状であり、安定した給水を維持するためにも経営基盤の強化が急務となっている。
　平成２９年度より公営企業会計に移行しており、経営状況をより正確に把握し効率的な運営を図る。
　また、持続可能な水道事業運営のために、費用対効果を十分に検証したうえで施設整備事業を推進することや、身の丈にあった事業計画を策定し、効率的な予算の執行に取り組むことで、経営の健全性と効率性の向上が図られ、生活に欠かすことのできない重要なライフラインの持続に繋がっていくものと考える。</t>
    <phoneticPr fontId="4"/>
  </si>
  <si>
    <t>①経常収支比率
　100％を上回り、単年度の収支が黒字であるが全国平均を下回っており、今後も給水人口の減少による収益の減少が予想されるため、経費の削減等の改善を図る。
③流動比率
　打ち切り決算(法適化)により建設改良費の未払金が発生したため大幅に低い数値となっている。
④企業債残高対給水収益比率
　投資的経費を企業債に依存せざるを得ない現状により、数値が全国平均より高い状況であるため、費用対効果や施設の統廃合等の検討を行いながら企業債借入の抑制を図る。
⑤料金回収率
　数値が100％を下回っており、給水に係る費用が給水収益で賄えていない状況であるため、投資的経費の削減等の経営改善を図る。
⑥給水原価
　全国平均と比べて大幅に上回っているため、適正価格を維持していくためにも、企業努力による費用削減及び有収水量の増加に取り組む必要がある。
⑦施設利用率
　全国平均と比べて上回っているが、高い数値とは言えない状況であり、将来の給水人口の減少等を踏まえ、施設の統廃合やダウンサイジング等、適切な水道規模の構築の検討が必要である。
⑧有収率
　全国平均と同程度であるが、一部の地域で頻繁な漏水が発生している現状があり、更なる配水量の効率性を図るため、施設や設備の適切な維持管理に努める必要がある。</t>
    <rPh sb="1" eb="3">
      <t>ケイジョウ</t>
    </rPh>
    <rPh sb="3" eb="5">
      <t>シュウシ</t>
    </rPh>
    <rPh sb="5" eb="7">
      <t>ヒリツ</t>
    </rPh>
    <rPh sb="18" eb="21">
      <t>タンネンド</t>
    </rPh>
    <rPh sb="22" eb="24">
      <t>シュウシ</t>
    </rPh>
    <rPh sb="25" eb="27">
      <t>クロジ</t>
    </rPh>
    <rPh sb="31" eb="33">
      <t>ゼンコク</t>
    </rPh>
    <rPh sb="33" eb="35">
      <t>ヘイキン</t>
    </rPh>
    <rPh sb="36" eb="38">
      <t>シタマワ</t>
    </rPh>
    <rPh sb="43" eb="45">
      <t>コンゴ</t>
    </rPh>
    <rPh sb="46" eb="48">
      <t>キュウスイ</t>
    </rPh>
    <rPh sb="48" eb="50">
      <t>ジンコウ</t>
    </rPh>
    <rPh sb="51" eb="53">
      <t>ゲンショウ</t>
    </rPh>
    <rPh sb="56" eb="58">
      <t>シュウエキ</t>
    </rPh>
    <rPh sb="59" eb="61">
      <t>ゲンショウ</t>
    </rPh>
    <rPh sb="62" eb="64">
      <t>ヨソウ</t>
    </rPh>
    <rPh sb="70" eb="72">
      <t>ケイヒ</t>
    </rPh>
    <rPh sb="73" eb="75">
      <t>サクゲン</t>
    </rPh>
    <rPh sb="75" eb="76">
      <t>ナド</t>
    </rPh>
    <rPh sb="77" eb="79">
      <t>カイゼン</t>
    </rPh>
    <rPh sb="80" eb="81">
      <t>ハカ</t>
    </rPh>
    <rPh sb="85" eb="87">
      <t>リュウドウ</t>
    </rPh>
    <rPh sb="87" eb="89">
      <t>ヒリツ</t>
    </rPh>
    <rPh sb="91" eb="92">
      <t>ウ</t>
    </rPh>
    <rPh sb="93" eb="94">
      <t>キ</t>
    </rPh>
    <rPh sb="95" eb="97">
      <t>ケッサン</t>
    </rPh>
    <rPh sb="98" eb="99">
      <t>ホウ</t>
    </rPh>
    <rPh sb="99" eb="100">
      <t>テキ</t>
    </rPh>
    <rPh sb="100" eb="101">
      <t>カ</t>
    </rPh>
    <rPh sb="105" eb="107">
      <t>ケンセツ</t>
    </rPh>
    <rPh sb="107" eb="109">
      <t>カイリョウ</t>
    </rPh>
    <rPh sb="109" eb="110">
      <t>ヒ</t>
    </rPh>
    <rPh sb="111" eb="113">
      <t>ミバラ</t>
    </rPh>
    <rPh sb="113" eb="114">
      <t>キン</t>
    </rPh>
    <rPh sb="115" eb="117">
      <t>ハッセイ</t>
    </rPh>
    <rPh sb="121" eb="123">
      <t>オオハバ</t>
    </rPh>
    <rPh sb="124" eb="125">
      <t>ヒク</t>
    </rPh>
    <rPh sb="126" eb="128">
      <t>スウチ</t>
    </rPh>
    <rPh sb="137" eb="139">
      <t>キギョウ</t>
    </rPh>
    <rPh sb="139" eb="140">
      <t>サイ</t>
    </rPh>
    <rPh sb="140" eb="142">
      <t>ザンダカ</t>
    </rPh>
    <rPh sb="142" eb="143">
      <t>タイ</t>
    </rPh>
    <rPh sb="143" eb="145">
      <t>キュウスイ</t>
    </rPh>
    <rPh sb="145" eb="147">
      <t>シュウエキ</t>
    </rPh>
    <rPh sb="147" eb="149">
      <t>ヒリツ</t>
    </rPh>
    <rPh sb="151" eb="154">
      <t>トウシテキ</t>
    </rPh>
    <rPh sb="154" eb="156">
      <t>ケイヒ</t>
    </rPh>
    <rPh sb="157" eb="159">
      <t>キギョウ</t>
    </rPh>
    <rPh sb="159" eb="160">
      <t>サイ</t>
    </rPh>
    <rPh sb="161" eb="163">
      <t>イゾン</t>
    </rPh>
    <rPh sb="167" eb="168">
      <t>エ</t>
    </rPh>
    <rPh sb="170" eb="172">
      <t>ゲンジョウ</t>
    </rPh>
    <rPh sb="176" eb="178">
      <t>スウチ</t>
    </rPh>
    <rPh sb="179" eb="181">
      <t>ゼンコク</t>
    </rPh>
    <rPh sb="181" eb="183">
      <t>ヘイキン</t>
    </rPh>
    <rPh sb="185" eb="186">
      <t>タカ</t>
    </rPh>
    <rPh sb="187" eb="189">
      <t>ジョウキョウ</t>
    </rPh>
    <rPh sb="195" eb="200">
      <t>ヒヨウタイコウカ</t>
    </rPh>
    <rPh sb="201" eb="203">
      <t>シセツ</t>
    </rPh>
    <rPh sb="204" eb="207">
      <t>トウハイゴウ</t>
    </rPh>
    <rPh sb="207" eb="208">
      <t>ナド</t>
    </rPh>
    <rPh sb="209" eb="211">
      <t>ケントウ</t>
    </rPh>
    <rPh sb="212" eb="213">
      <t>オコナ</t>
    </rPh>
    <rPh sb="217" eb="219">
      <t>キギョウ</t>
    </rPh>
    <rPh sb="219" eb="220">
      <t>サイ</t>
    </rPh>
    <rPh sb="220" eb="222">
      <t>カリイレ</t>
    </rPh>
    <rPh sb="223" eb="225">
      <t>ヨクセイ</t>
    </rPh>
    <rPh sb="226" eb="227">
      <t>ハカ</t>
    </rPh>
    <rPh sb="231" eb="233">
      <t>リョウキン</t>
    </rPh>
    <rPh sb="233" eb="235">
      <t>カイシュウ</t>
    </rPh>
    <rPh sb="235" eb="236">
      <t>リツ</t>
    </rPh>
    <rPh sb="238" eb="240">
      <t>スウチ</t>
    </rPh>
    <rPh sb="246" eb="248">
      <t>シタマワ</t>
    </rPh>
    <rPh sb="253" eb="255">
      <t>キュウスイ</t>
    </rPh>
    <rPh sb="256" eb="257">
      <t>カカ</t>
    </rPh>
    <rPh sb="258" eb="260">
      <t>ヒヨウ</t>
    </rPh>
    <rPh sb="261" eb="263">
      <t>キュウスイ</t>
    </rPh>
    <rPh sb="263" eb="265">
      <t>シュウエキ</t>
    </rPh>
    <rPh sb="266" eb="267">
      <t>マカナ</t>
    </rPh>
    <rPh sb="272" eb="274">
      <t>ジョウキョウ</t>
    </rPh>
    <rPh sb="280" eb="283">
      <t>トウシテキ</t>
    </rPh>
    <rPh sb="283" eb="285">
      <t>ケイヒ</t>
    </rPh>
    <rPh sb="286" eb="288">
      <t>サクゲン</t>
    </rPh>
    <rPh sb="288" eb="289">
      <t>ナド</t>
    </rPh>
    <rPh sb="290" eb="292">
      <t>ケイエイ</t>
    </rPh>
    <rPh sb="292" eb="294">
      <t>カイゼン</t>
    </rPh>
    <rPh sb="295" eb="296">
      <t>ハカ</t>
    </rPh>
    <rPh sb="300" eb="302">
      <t>キュウスイ</t>
    </rPh>
    <rPh sb="302" eb="304">
      <t>ゲンカ</t>
    </rPh>
    <rPh sb="306" eb="308">
      <t>ゼンコク</t>
    </rPh>
    <rPh sb="308" eb="310">
      <t>ヘイキン</t>
    </rPh>
    <rPh sb="311" eb="312">
      <t>クラ</t>
    </rPh>
    <rPh sb="314" eb="316">
      <t>オオハバ</t>
    </rPh>
    <rPh sb="317" eb="319">
      <t>ウワマワ</t>
    </rPh>
    <rPh sb="326" eb="328">
      <t>テキセイ</t>
    </rPh>
    <rPh sb="328" eb="330">
      <t>カカク</t>
    </rPh>
    <rPh sb="331" eb="333">
      <t>イジ</t>
    </rPh>
    <rPh sb="342" eb="344">
      <t>キギョウ</t>
    </rPh>
    <rPh sb="344" eb="346">
      <t>ドリョク</t>
    </rPh>
    <rPh sb="349" eb="351">
      <t>ヒヨウ</t>
    </rPh>
    <rPh sb="351" eb="353">
      <t>サクゲン</t>
    </rPh>
    <rPh sb="353" eb="354">
      <t>オヨ</t>
    </rPh>
    <rPh sb="355" eb="357">
      <t>ユウシュウ</t>
    </rPh>
    <rPh sb="357" eb="359">
      <t>スイリョウ</t>
    </rPh>
    <rPh sb="360" eb="362">
      <t>ゾウカ</t>
    </rPh>
    <rPh sb="363" eb="364">
      <t>ト</t>
    </rPh>
    <rPh sb="365" eb="366">
      <t>ク</t>
    </rPh>
    <rPh sb="367" eb="369">
      <t>ヒツヨウ</t>
    </rPh>
    <rPh sb="375" eb="377">
      <t>シセツ</t>
    </rPh>
    <rPh sb="377" eb="379">
      <t>リヨウ</t>
    </rPh>
    <rPh sb="379" eb="380">
      <t>リツ</t>
    </rPh>
    <rPh sb="382" eb="384">
      <t>ゼンコク</t>
    </rPh>
    <rPh sb="384" eb="386">
      <t>ヘイキン</t>
    </rPh>
    <rPh sb="387" eb="388">
      <t>クラ</t>
    </rPh>
    <rPh sb="390" eb="392">
      <t>ウワマワ</t>
    </rPh>
    <rPh sb="398" eb="399">
      <t>タカ</t>
    </rPh>
    <rPh sb="400" eb="402">
      <t>スウチ</t>
    </rPh>
    <rPh sb="404" eb="405">
      <t>イ</t>
    </rPh>
    <rPh sb="408" eb="410">
      <t>ジョウキョウ</t>
    </rPh>
    <rPh sb="414" eb="416">
      <t>ショウライ</t>
    </rPh>
    <rPh sb="417" eb="419">
      <t>キュウスイ</t>
    </rPh>
    <rPh sb="419" eb="421">
      <t>ジンコウ</t>
    </rPh>
    <rPh sb="422" eb="424">
      <t>ゲンショウ</t>
    </rPh>
    <rPh sb="424" eb="425">
      <t>ナド</t>
    </rPh>
    <rPh sb="426" eb="427">
      <t>フ</t>
    </rPh>
    <rPh sb="430" eb="432">
      <t>シセツ</t>
    </rPh>
    <rPh sb="433" eb="436">
      <t>トウハイゴウ</t>
    </rPh>
    <rPh sb="445" eb="446">
      <t>ナド</t>
    </rPh>
    <rPh sb="447" eb="449">
      <t>テキセツ</t>
    </rPh>
    <rPh sb="450" eb="452">
      <t>スイドウ</t>
    </rPh>
    <rPh sb="452" eb="454">
      <t>キボ</t>
    </rPh>
    <rPh sb="455" eb="457">
      <t>コウチク</t>
    </rPh>
    <rPh sb="458" eb="460">
      <t>ケントウ</t>
    </rPh>
    <rPh sb="461" eb="463">
      <t>ヒツヨウ</t>
    </rPh>
    <rPh sb="469" eb="471">
      <t>ユウシュウ</t>
    </rPh>
    <rPh sb="471" eb="472">
      <t>リツ</t>
    </rPh>
    <rPh sb="474" eb="476">
      <t>ゼンコク</t>
    </rPh>
    <rPh sb="476" eb="478">
      <t>ヘイキン</t>
    </rPh>
    <rPh sb="479" eb="482">
      <t>ドウテイド</t>
    </rPh>
    <rPh sb="487" eb="489">
      <t>イチブ</t>
    </rPh>
    <rPh sb="490" eb="492">
      <t>チイキ</t>
    </rPh>
    <rPh sb="493" eb="495">
      <t>ヒンパン</t>
    </rPh>
    <rPh sb="496" eb="498">
      <t>ロウスイ</t>
    </rPh>
    <rPh sb="499" eb="501">
      <t>ハッセイ</t>
    </rPh>
    <rPh sb="505" eb="507">
      <t>ゲンジョウ</t>
    </rPh>
    <rPh sb="511" eb="512">
      <t>サラ</t>
    </rPh>
    <rPh sb="514" eb="516">
      <t>ハイスイ</t>
    </rPh>
    <rPh sb="516" eb="517">
      <t>リョウ</t>
    </rPh>
    <rPh sb="518" eb="521">
      <t>コウリツセイ</t>
    </rPh>
    <rPh sb="522" eb="523">
      <t>ハカ</t>
    </rPh>
    <rPh sb="527" eb="529">
      <t>シセツ</t>
    </rPh>
    <rPh sb="530" eb="532">
      <t>セツビ</t>
    </rPh>
    <rPh sb="533" eb="535">
      <t>テキセツ</t>
    </rPh>
    <rPh sb="536" eb="538">
      <t>イジ</t>
    </rPh>
    <rPh sb="538" eb="540">
      <t>カンリ</t>
    </rPh>
    <rPh sb="541" eb="542">
      <t>ツト</t>
    </rPh>
    <rPh sb="544" eb="54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</si>
</sst>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3552-43C4-A09B-3E17E906A8B9}"/>
            </c:ext>
          </c:extLst>
        </c:ser>
        <c:dLbls>
          <c:showLegendKey val="0"/>
          <c:showVal val="0"/>
          <c:showCatName val="0"/>
          <c:showSerName val="0"/>
          <c:showPercent val="0"/>
          <c:showBubbleSize val="0"/>
        </c:dLbls>
        <c:gapWidth val="150"/>
        <c:axId val="49760512"/>
        <c:axId val="49766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formatCode="#,##0.00;&quot;△&quot;#,##0.00">
                  <c:v>#N/A</c:v>
                </c:pt>
              </c:numCache>
            </c:numRef>
          </c:val>
          <c:smooth val="0"/>
          <c:extLst xmlns:c16r2="http://schemas.microsoft.com/office/drawing/2015/06/chart">
            <c:ext xmlns:c16="http://schemas.microsoft.com/office/drawing/2014/chart" uri="{C3380CC4-5D6E-409C-BE32-E72D297353CC}">
              <c16:uniqueId val="{00000001-3552-43C4-A09B-3E17E906A8B9}"/>
            </c:ext>
          </c:extLst>
        </c:ser>
        <c:dLbls>
          <c:showLegendKey val="0"/>
          <c:showVal val="0"/>
          <c:showCatName val="0"/>
          <c:showSerName val="0"/>
          <c:showPercent val="0"/>
          <c:showBubbleSize val="0"/>
        </c:dLbls>
        <c:marker val="1"/>
        <c:smooth val="0"/>
        <c:axId val="49760512"/>
        <c:axId val="49766784"/>
      </c:lineChart>
      <c:dateAx>
        <c:axId val="49760512"/>
        <c:scaling>
          <c:orientation val="minMax"/>
        </c:scaling>
        <c:delete val="1"/>
        <c:axPos val="b"/>
        <c:numFmt formatCode="ge" sourceLinked="1"/>
        <c:majorTickMark val="none"/>
        <c:minorTickMark val="none"/>
        <c:tickLblPos val="none"/>
        <c:crossAx val="49766784"/>
        <c:crosses val="autoZero"/>
        <c:auto val="1"/>
        <c:lblOffset val="100"/>
        <c:baseTimeUnit val="years"/>
      </c:dateAx>
      <c:valAx>
        <c:axId val="49766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760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0</c:v>
                </c:pt>
                <c:pt idx="1">
                  <c:v>0</c:v>
                </c:pt>
                <c:pt idx="2">
                  <c:v>0</c:v>
                </c:pt>
                <c:pt idx="3">
                  <c:v>0</c:v>
                </c:pt>
                <c:pt idx="4">
                  <c:v>52.83</c:v>
                </c:pt>
              </c:numCache>
            </c:numRef>
          </c:val>
          <c:extLst xmlns:c16r2="http://schemas.microsoft.com/office/drawing/2015/06/chart">
            <c:ext xmlns:c16="http://schemas.microsoft.com/office/drawing/2014/chart" uri="{C3380CC4-5D6E-409C-BE32-E72D297353CC}">
              <c16:uniqueId val="{00000000-D9CD-4BC9-A403-DF0911D48E4B}"/>
            </c:ext>
          </c:extLst>
        </c:ser>
        <c:dLbls>
          <c:showLegendKey val="0"/>
          <c:showVal val="0"/>
          <c:showCatName val="0"/>
          <c:showSerName val="0"/>
          <c:showPercent val="0"/>
          <c:showBubbleSize val="0"/>
        </c:dLbls>
        <c:gapWidth val="150"/>
        <c:axId val="75954048"/>
        <c:axId val="75972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formatCode="#,##0.00;&quot;△&quot;#,##0.00">
                  <c:v>#N/A</c:v>
                </c:pt>
              </c:numCache>
            </c:numRef>
          </c:val>
          <c:smooth val="0"/>
          <c:extLst xmlns:c16r2="http://schemas.microsoft.com/office/drawing/2015/06/chart">
            <c:ext xmlns:c16="http://schemas.microsoft.com/office/drawing/2014/chart" uri="{C3380CC4-5D6E-409C-BE32-E72D297353CC}">
              <c16:uniqueId val="{00000001-D9CD-4BC9-A403-DF0911D48E4B}"/>
            </c:ext>
          </c:extLst>
        </c:ser>
        <c:dLbls>
          <c:showLegendKey val="0"/>
          <c:showVal val="0"/>
          <c:showCatName val="0"/>
          <c:showSerName val="0"/>
          <c:showPercent val="0"/>
          <c:showBubbleSize val="0"/>
        </c:dLbls>
        <c:marker val="1"/>
        <c:smooth val="0"/>
        <c:axId val="75954048"/>
        <c:axId val="75972608"/>
      </c:lineChart>
      <c:dateAx>
        <c:axId val="75954048"/>
        <c:scaling>
          <c:orientation val="minMax"/>
        </c:scaling>
        <c:delete val="1"/>
        <c:axPos val="b"/>
        <c:numFmt formatCode="ge" sourceLinked="1"/>
        <c:majorTickMark val="none"/>
        <c:minorTickMark val="none"/>
        <c:tickLblPos val="none"/>
        <c:crossAx val="75972608"/>
        <c:crosses val="autoZero"/>
        <c:auto val="1"/>
        <c:lblOffset val="100"/>
        <c:baseTimeUnit val="years"/>
      </c:dateAx>
      <c:valAx>
        <c:axId val="75972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954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0</c:v>
                </c:pt>
                <c:pt idx="1">
                  <c:v>0</c:v>
                </c:pt>
                <c:pt idx="2">
                  <c:v>0</c:v>
                </c:pt>
                <c:pt idx="3">
                  <c:v>0</c:v>
                </c:pt>
                <c:pt idx="4">
                  <c:v>79.53</c:v>
                </c:pt>
              </c:numCache>
            </c:numRef>
          </c:val>
          <c:extLst xmlns:c16r2="http://schemas.microsoft.com/office/drawing/2015/06/chart">
            <c:ext xmlns:c16="http://schemas.microsoft.com/office/drawing/2014/chart" uri="{C3380CC4-5D6E-409C-BE32-E72D297353CC}">
              <c16:uniqueId val="{00000000-9426-490F-83C0-B27BAD098936}"/>
            </c:ext>
          </c:extLst>
        </c:ser>
        <c:dLbls>
          <c:showLegendKey val="0"/>
          <c:showVal val="0"/>
          <c:showCatName val="0"/>
          <c:showSerName val="0"/>
          <c:showPercent val="0"/>
          <c:showBubbleSize val="0"/>
        </c:dLbls>
        <c:gapWidth val="150"/>
        <c:axId val="76007680"/>
        <c:axId val="76013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formatCode="#,##0.00;&quot;△&quot;#,##0.00">
                  <c:v>#N/A</c:v>
                </c:pt>
              </c:numCache>
            </c:numRef>
          </c:val>
          <c:smooth val="0"/>
          <c:extLst xmlns:c16r2="http://schemas.microsoft.com/office/drawing/2015/06/chart">
            <c:ext xmlns:c16="http://schemas.microsoft.com/office/drawing/2014/chart" uri="{C3380CC4-5D6E-409C-BE32-E72D297353CC}">
              <c16:uniqueId val="{00000001-9426-490F-83C0-B27BAD098936}"/>
            </c:ext>
          </c:extLst>
        </c:ser>
        <c:dLbls>
          <c:showLegendKey val="0"/>
          <c:showVal val="0"/>
          <c:showCatName val="0"/>
          <c:showSerName val="0"/>
          <c:showPercent val="0"/>
          <c:showBubbleSize val="0"/>
        </c:dLbls>
        <c:marker val="1"/>
        <c:smooth val="0"/>
        <c:axId val="76007680"/>
        <c:axId val="76013952"/>
      </c:lineChart>
      <c:dateAx>
        <c:axId val="76007680"/>
        <c:scaling>
          <c:orientation val="minMax"/>
        </c:scaling>
        <c:delete val="1"/>
        <c:axPos val="b"/>
        <c:numFmt formatCode="ge" sourceLinked="1"/>
        <c:majorTickMark val="none"/>
        <c:minorTickMark val="none"/>
        <c:tickLblPos val="none"/>
        <c:crossAx val="76013952"/>
        <c:crosses val="autoZero"/>
        <c:auto val="1"/>
        <c:lblOffset val="100"/>
        <c:baseTimeUnit val="years"/>
      </c:dateAx>
      <c:valAx>
        <c:axId val="76013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007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0</c:v>
                </c:pt>
                <c:pt idx="1">
                  <c:v>0</c:v>
                </c:pt>
                <c:pt idx="2">
                  <c:v>0</c:v>
                </c:pt>
                <c:pt idx="3">
                  <c:v>0</c:v>
                </c:pt>
                <c:pt idx="4">
                  <c:v>103.78</c:v>
                </c:pt>
              </c:numCache>
            </c:numRef>
          </c:val>
          <c:extLst xmlns:c16r2="http://schemas.microsoft.com/office/drawing/2015/06/chart">
            <c:ext xmlns:c16="http://schemas.microsoft.com/office/drawing/2014/chart" uri="{C3380CC4-5D6E-409C-BE32-E72D297353CC}">
              <c16:uniqueId val="{00000000-86B2-468E-A667-99ED3A2D7BE1}"/>
            </c:ext>
          </c:extLst>
        </c:ser>
        <c:dLbls>
          <c:showLegendKey val="0"/>
          <c:showVal val="0"/>
          <c:showCatName val="0"/>
          <c:showSerName val="0"/>
          <c:showPercent val="0"/>
          <c:showBubbleSize val="0"/>
        </c:dLbls>
        <c:gapWidth val="150"/>
        <c:axId val="49801856"/>
        <c:axId val="50205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formatCode="#,##0.00;&quot;△&quot;#,##0.00">
                  <c:v>#N/A</c:v>
                </c:pt>
              </c:numCache>
            </c:numRef>
          </c:val>
          <c:smooth val="0"/>
          <c:extLst xmlns:c16r2="http://schemas.microsoft.com/office/drawing/2015/06/chart">
            <c:ext xmlns:c16="http://schemas.microsoft.com/office/drawing/2014/chart" uri="{C3380CC4-5D6E-409C-BE32-E72D297353CC}">
              <c16:uniqueId val="{00000001-86B2-468E-A667-99ED3A2D7BE1}"/>
            </c:ext>
          </c:extLst>
        </c:ser>
        <c:dLbls>
          <c:showLegendKey val="0"/>
          <c:showVal val="0"/>
          <c:showCatName val="0"/>
          <c:showSerName val="0"/>
          <c:showPercent val="0"/>
          <c:showBubbleSize val="0"/>
        </c:dLbls>
        <c:marker val="1"/>
        <c:smooth val="0"/>
        <c:axId val="49801856"/>
        <c:axId val="50205440"/>
      </c:lineChart>
      <c:dateAx>
        <c:axId val="49801856"/>
        <c:scaling>
          <c:orientation val="minMax"/>
        </c:scaling>
        <c:delete val="1"/>
        <c:axPos val="b"/>
        <c:numFmt formatCode="ge" sourceLinked="1"/>
        <c:majorTickMark val="none"/>
        <c:minorTickMark val="none"/>
        <c:tickLblPos val="none"/>
        <c:crossAx val="50205440"/>
        <c:crosses val="autoZero"/>
        <c:auto val="1"/>
        <c:lblOffset val="100"/>
        <c:baseTimeUnit val="years"/>
      </c:dateAx>
      <c:valAx>
        <c:axId val="502054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9801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0</c:v>
                </c:pt>
                <c:pt idx="1">
                  <c:v>0</c:v>
                </c:pt>
                <c:pt idx="2">
                  <c:v>0</c:v>
                </c:pt>
                <c:pt idx="3">
                  <c:v>0</c:v>
                </c:pt>
                <c:pt idx="4">
                  <c:v>4.9000000000000004</c:v>
                </c:pt>
              </c:numCache>
            </c:numRef>
          </c:val>
          <c:extLst xmlns:c16r2="http://schemas.microsoft.com/office/drawing/2015/06/chart">
            <c:ext xmlns:c16="http://schemas.microsoft.com/office/drawing/2014/chart" uri="{C3380CC4-5D6E-409C-BE32-E72D297353CC}">
              <c16:uniqueId val="{00000000-840E-4D2F-BBC6-2BCFF4814C44}"/>
            </c:ext>
          </c:extLst>
        </c:ser>
        <c:dLbls>
          <c:showLegendKey val="0"/>
          <c:showVal val="0"/>
          <c:showCatName val="0"/>
          <c:showSerName val="0"/>
          <c:showPercent val="0"/>
          <c:showBubbleSize val="0"/>
        </c:dLbls>
        <c:gapWidth val="150"/>
        <c:axId val="50228224"/>
        <c:axId val="50263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formatCode="#,##0.00;&quot;△&quot;#,##0.00">
                  <c:v>#N/A</c:v>
                </c:pt>
              </c:numCache>
            </c:numRef>
          </c:val>
          <c:smooth val="0"/>
          <c:extLst xmlns:c16r2="http://schemas.microsoft.com/office/drawing/2015/06/chart">
            <c:ext xmlns:c16="http://schemas.microsoft.com/office/drawing/2014/chart" uri="{C3380CC4-5D6E-409C-BE32-E72D297353CC}">
              <c16:uniqueId val="{00000001-840E-4D2F-BBC6-2BCFF4814C44}"/>
            </c:ext>
          </c:extLst>
        </c:ser>
        <c:dLbls>
          <c:showLegendKey val="0"/>
          <c:showVal val="0"/>
          <c:showCatName val="0"/>
          <c:showSerName val="0"/>
          <c:showPercent val="0"/>
          <c:showBubbleSize val="0"/>
        </c:dLbls>
        <c:marker val="1"/>
        <c:smooth val="0"/>
        <c:axId val="50228224"/>
        <c:axId val="50263168"/>
      </c:lineChart>
      <c:dateAx>
        <c:axId val="50228224"/>
        <c:scaling>
          <c:orientation val="minMax"/>
        </c:scaling>
        <c:delete val="1"/>
        <c:axPos val="b"/>
        <c:numFmt formatCode="ge" sourceLinked="1"/>
        <c:majorTickMark val="none"/>
        <c:minorTickMark val="none"/>
        <c:tickLblPos val="none"/>
        <c:crossAx val="50263168"/>
        <c:crosses val="autoZero"/>
        <c:auto val="1"/>
        <c:lblOffset val="100"/>
        <c:baseTimeUnit val="years"/>
      </c:dateAx>
      <c:valAx>
        <c:axId val="50263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228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41E2-4985-826B-F243DBD2B04C}"/>
            </c:ext>
          </c:extLst>
        </c:ser>
        <c:dLbls>
          <c:showLegendKey val="0"/>
          <c:showVal val="0"/>
          <c:showCatName val="0"/>
          <c:showSerName val="0"/>
          <c:showPercent val="0"/>
          <c:showBubbleSize val="0"/>
        </c:dLbls>
        <c:gapWidth val="150"/>
        <c:axId val="50353664"/>
        <c:axId val="5035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formatCode="#,##0.00;&quot;△&quot;#,##0.00">
                  <c:v>#N/A</c:v>
                </c:pt>
              </c:numCache>
            </c:numRef>
          </c:val>
          <c:smooth val="0"/>
          <c:extLst xmlns:c16r2="http://schemas.microsoft.com/office/drawing/2015/06/chart">
            <c:ext xmlns:c16="http://schemas.microsoft.com/office/drawing/2014/chart" uri="{C3380CC4-5D6E-409C-BE32-E72D297353CC}">
              <c16:uniqueId val="{00000001-41E2-4985-826B-F243DBD2B04C}"/>
            </c:ext>
          </c:extLst>
        </c:ser>
        <c:dLbls>
          <c:showLegendKey val="0"/>
          <c:showVal val="0"/>
          <c:showCatName val="0"/>
          <c:showSerName val="0"/>
          <c:showPercent val="0"/>
          <c:showBubbleSize val="0"/>
        </c:dLbls>
        <c:marker val="1"/>
        <c:smooth val="0"/>
        <c:axId val="50353664"/>
        <c:axId val="50355584"/>
      </c:lineChart>
      <c:dateAx>
        <c:axId val="50353664"/>
        <c:scaling>
          <c:orientation val="minMax"/>
        </c:scaling>
        <c:delete val="1"/>
        <c:axPos val="b"/>
        <c:numFmt formatCode="ge" sourceLinked="1"/>
        <c:majorTickMark val="none"/>
        <c:minorTickMark val="none"/>
        <c:tickLblPos val="none"/>
        <c:crossAx val="50355584"/>
        <c:crosses val="autoZero"/>
        <c:auto val="1"/>
        <c:lblOffset val="100"/>
        <c:baseTimeUnit val="years"/>
      </c:dateAx>
      <c:valAx>
        <c:axId val="5035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35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FED3-42F1-A14D-32131CF5B37E}"/>
            </c:ext>
          </c:extLst>
        </c:ser>
        <c:dLbls>
          <c:showLegendKey val="0"/>
          <c:showVal val="0"/>
          <c:showCatName val="0"/>
          <c:showSerName val="0"/>
          <c:showPercent val="0"/>
          <c:showBubbleSize val="0"/>
        </c:dLbls>
        <c:gapWidth val="150"/>
        <c:axId val="54728960"/>
        <c:axId val="54735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formatCode="#,##0.00;&quot;△&quot;#,##0.00">
                  <c:v>#N/A</c:v>
                </c:pt>
              </c:numCache>
            </c:numRef>
          </c:val>
          <c:smooth val="0"/>
          <c:extLst xmlns:c16r2="http://schemas.microsoft.com/office/drawing/2015/06/chart">
            <c:ext xmlns:c16="http://schemas.microsoft.com/office/drawing/2014/chart" uri="{C3380CC4-5D6E-409C-BE32-E72D297353CC}">
              <c16:uniqueId val="{00000001-FED3-42F1-A14D-32131CF5B37E}"/>
            </c:ext>
          </c:extLst>
        </c:ser>
        <c:dLbls>
          <c:showLegendKey val="0"/>
          <c:showVal val="0"/>
          <c:showCatName val="0"/>
          <c:showSerName val="0"/>
          <c:showPercent val="0"/>
          <c:showBubbleSize val="0"/>
        </c:dLbls>
        <c:marker val="1"/>
        <c:smooth val="0"/>
        <c:axId val="54728960"/>
        <c:axId val="54735232"/>
      </c:lineChart>
      <c:dateAx>
        <c:axId val="54728960"/>
        <c:scaling>
          <c:orientation val="minMax"/>
        </c:scaling>
        <c:delete val="1"/>
        <c:axPos val="b"/>
        <c:numFmt formatCode="ge" sourceLinked="1"/>
        <c:majorTickMark val="none"/>
        <c:minorTickMark val="none"/>
        <c:tickLblPos val="none"/>
        <c:crossAx val="54735232"/>
        <c:crosses val="autoZero"/>
        <c:auto val="1"/>
        <c:lblOffset val="100"/>
        <c:baseTimeUnit val="years"/>
      </c:dateAx>
      <c:valAx>
        <c:axId val="547352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4728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0</c:v>
                </c:pt>
                <c:pt idx="1">
                  <c:v>0</c:v>
                </c:pt>
                <c:pt idx="2">
                  <c:v>0</c:v>
                </c:pt>
                <c:pt idx="3">
                  <c:v>0</c:v>
                </c:pt>
                <c:pt idx="4">
                  <c:v>42.97</c:v>
                </c:pt>
              </c:numCache>
            </c:numRef>
          </c:val>
          <c:extLst xmlns:c16r2="http://schemas.microsoft.com/office/drawing/2015/06/chart">
            <c:ext xmlns:c16="http://schemas.microsoft.com/office/drawing/2014/chart" uri="{C3380CC4-5D6E-409C-BE32-E72D297353CC}">
              <c16:uniqueId val="{00000000-1179-4BCC-9F25-6F3068989C38}"/>
            </c:ext>
          </c:extLst>
        </c:ser>
        <c:dLbls>
          <c:showLegendKey val="0"/>
          <c:showVal val="0"/>
          <c:showCatName val="0"/>
          <c:showSerName val="0"/>
          <c:showPercent val="0"/>
          <c:showBubbleSize val="0"/>
        </c:dLbls>
        <c:gapWidth val="150"/>
        <c:axId val="54778496"/>
        <c:axId val="54784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formatCode="#,##0.00;&quot;△&quot;#,##0.00">
                  <c:v>#N/A</c:v>
                </c:pt>
              </c:numCache>
            </c:numRef>
          </c:val>
          <c:smooth val="0"/>
          <c:extLst xmlns:c16r2="http://schemas.microsoft.com/office/drawing/2015/06/chart">
            <c:ext xmlns:c16="http://schemas.microsoft.com/office/drawing/2014/chart" uri="{C3380CC4-5D6E-409C-BE32-E72D297353CC}">
              <c16:uniqueId val="{00000001-1179-4BCC-9F25-6F3068989C38}"/>
            </c:ext>
          </c:extLst>
        </c:ser>
        <c:dLbls>
          <c:showLegendKey val="0"/>
          <c:showVal val="0"/>
          <c:showCatName val="0"/>
          <c:showSerName val="0"/>
          <c:showPercent val="0"/>
          <c:showBubbleSize val="0"/>
        </c:dLbls>
        <c:marker val="1"/>
        <c:smooth val="0"/>
        <c:axId val="54778496"/>
        <c:axId val="54784768"/>
      </c:lineChart>
      <c:dateAx>
        <c:axId val="54778496"/>
        <c:scaling>
          <c:orientation val="minMax"/>
        </c:scaling>
        <c:delete val="1"/>
        <c:axPos val="b"/>
        <c:numFmt formatCode="ge" sourceLinked="1"/>
        <c:majorTickMark val="none"/>
        <c:minorTickMark val="none"/>
        <c:tickLblPos val="none"/>
        <c:crossAx val="54784768"/>
        <c:crosses val="autoZero"/>
        <c:auto val="1"/>
        <c:lblOffset val="100"/>
        <c:baseTimeUnit val="years"/>
      </c:dateAx>
      <c:valAx>
        <c:axId val="547847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4778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0</c:v>
                </c:pt>
                <c:pt idx="1">
                  <c:v>0</c:v>
                </c:pt>
                <c:pt idx="2">
                  <c:v>0</c:v>
                </c:pt>
                <c:pt idx="3">
                  <c:v>0</c:v>
                </c:pt>
                <c:pt idx="4">
                  <c:v>1751.74</c:v>
                </c:pt>
              </c:numCache>
            </c:numRef>
          </c:val>
          <c:extLst xmlns:c16r2="http://schemas.microsoft.com/office/drawing/2015/06/chart">
            <c:ext xmlns:c16="http://schemas.microsoft.com/office/drawing/2014/chart" uri="{C3380CC4-5D6E-409C-BE32-E72D297353CC}">
              <c16:uniqueId val="{00000000-B1B2-4F9E-AB87-025878C58AF0}"/>
            </c:ext>
          </c:extLst>
        </c:ser>
        <c:dLbls>
          <c:showLegendKey val="0"/>
          <c:showVal val="0"/>
          <c:showCatName val="0"/>
          <c:showSerName val="0"/>
          <c:showPercent val="0"/>
          <c:showBubbleSize val="0"/>
        </c:dLbls>
        <c:gapWidth val="150"/>
        <c:axId val="75786880"/>
        <c:axId val="75789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formatCode="#,##0.00;&quot;△&quot;#,##0.00">
                  <c:v>#N/A</c:v>
                </c:pt>
              </c:numCache>
            </c:numRef>
          </c:val>
          <c:smooth val="0"/>
          <c:extLst xmlns:c16r2="http://schemas.microsoft.com/office/drawing/2015/06/chart">
            <c:ext xmlns:c16="http://schemas.microsoft.com/office/drawing/2014/chart" uri="{C3380CC4-5D6E-409C-BE32-E72D297353CC}">
              <c16:uniqueId val="{00000001-B1B2-4F9E-AB87-025878C58AF0}"/>
            </c:ext>
          </c:extLst>
        </c:ser>
        <c:dLbls>
          <c:showLegendKey val="0"/>
          <c:showVal val="0"/>
          <c:showCatName val="0"/>
          <c:showSerName val="0"/>
          <c:showPercent val="0"/>
          <c:showBubbleSize val="0"/>
        </c:dLbls>
        <c:marker val="1"/>
        <c:smooth val="0"/>
        <c:axId val="75786880"/>
        <c:axId val="75789056"/>
      </c:lineChart>
      <c:dateAx>
        <c:axId val="75786880"/>
        <c:scaling>
          <c:orientation val="minMax"/>
        </c:scaling>
        <c:delete val="1"/>
        <c:axPos val="b"/>
        <c:numFmt formatCode="ge" sourceLinked="1"/>
        <c:majorTickMark val="none"/>
        <c:minorTickMark val="none"/>
        <c:tickLblPos val="none"/>
        <c:crossAx val="75789056"/>
        <c:crosses val="autoZero"/>
        <c:auto val="1"/>
        <c:lblOffset val="100"/>
        <c:baseTimeUnit val="years"/>
      </c:dateAx>
      <c:valAx>
        <c:axId val="757890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5786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0</c:v>
                </c:pt>
                <c:pt idx="1">
                  <c:v>0</c:v>
                </c:pt>
                <c:pt idx="2">
                  <c:v>0</c:v>
                </c:pt>
                <c:pt idx="3">
                  <c:v>0</c:v>
                </c:pt>
                <c:pt idx="4">
                  <c:v>73.650000000000006</c:v>
                </c:pt>
              </c:numCache>
            </c:numRef>
          </c:val>
          <c:extLst xmlns:c16r2="http://schemas.microsoft.com/office/drawing/2015/06/chart">
            <c:ext xmlns:c16="http://schemas.microsoft.com/office/drawing/2014/chart" uri="{C3380CC4-5D6E-409C-BE32-E72D297353CC}">
              <c16:uniqueId val="{00000000-BF22-456E-BB01-FDA49F5498C3}"/>
            </c:ext>
          </c:extLst>
        </c:ser>
        <c:dLbls>
          <c:showLegendKey val="0"/>
          <c:showVal val="0"/>
          <c:showCatName val="0"/>
          <c:showSerName val="0"/>
          <c:showPercent val="0"/>
          <c:showBubbleSize val="0"/>
        </c:dLbls>
        <c:gapWidth val="150"/>
        <c:axId val="75811840"/>
        <c:axId val="75891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formatCode="#,##0.00;&quot;△&quot;#,##0.00">
                  <c:v>#N/A</c:v>
                </c:pt>
              </c:numCache>
            </c:numRef>
          </c:val>
          <c:smooth val="0"/>
          <c:extLst xmlns:c16r2="http://schemas.microsoft.com/office/drawing/2015/06/chart">
            <c:ext xmlns:c16="http://schemas.microsoft.com/office/drawing/2014/chart" uri="{C3380CC4-5D6E-409C-BE32-E72D297353CC}">
              <c16:uniqueId val="{00000001-BF22-456E-BB01-FDA49F5498C3}"/>
            </c:ext>
          </c:extLst>
        </c:ser>
        <c:dLbls>
          <c:showLegendKey val="0"/>
          <c:showVal val="0"/>
          <c:showCatName val="0"/>
          <c:showSerName val="0"/>
          <c:showPercent val="0"/>
          <c:showBubbleSize val="0"/>
        </c:dLbls>
        <c:marker val="1"/>
        <c:smooth val="0"/>
        <c:axId val="75811840"/>
        <c:axId val="75891840"/>
      </c:lineChart>
      <c:dateAx>
        <c:axId val="75811840"/>
        <c:scaling>
          <c:orientation val="minMax"/>
        </c:scaling>
        <c:delete val="1"/>
        <c:axPos val="b"/>
        <c:numFmt formatCode="ge" sourceLinked="1"/>
        <c:majorTickMark val="none"/>
        <c:minorTickMark val="none"/>
        <c:tickLblPos val="none"/>
        <c:crossAx val="75891840"/>
        <c:crosses val="autoZero"/>
        <c:auto val="1"/>
        <c:lblOffset val="100"/>
        <c:baseTimeUnit val="years"/>
      </c:dateAx>
      <c:valAx>
        <c:axId val="75891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811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0</c:v>
                </c:pt>
                <c:pt idx="1">
                  <c:v>0</c:v>
                </c:pt>
                <c:pt idx="2">
                  <c:v>0</c:v>
                </c:pt>
                <c:pt idx="3">
                  <c:v>0</c:v>
                </c:pt>
                <c:pt idx="4">
                  <c:v>323.66000000000003</c:v>
                </c:pt>
              </c:numCache>
            </c:numRef>
          </c:val>
          <c:extLst xmlns:c16r2="http://schemas.microsoft.com/office/drawing/2015/06/chart">
            <c:ext xmlns:c16="http://schemas.microsoft.com/office/drawing/2014/chart" uri="{C3380CC4-5D6E-409C-BE32-E72D297353CC}">
              <c16:uniqueId val="{00000000-1AC2-421E-9220-B69305060BE4}"/>
            </c:ext>
          </c:extLst>
        </c:ser>
        <c:dLbls>
          <c:showLegendKey val="0"/>
          <c:showVal val="0"/>
          <c:showCatName val="0"/>
          <c:showSerName val="0"/>
          <c:showPercent val="0"/>
          <c:showBubbleSize val="0"/>
        </c:dLbls>
        <c:gapWidth val="150"/>
        <c:axId val="75926528"/>
        <c:axId val="75928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formatCode="#,##0.00;&quot;△&quot;#,##0.00">
                  <c:v>#N/A</c:v>
                </c:pt>
              </c:numCache>
            </c:numRef>
          </c:val>
          <c:smooth val="0"/>
          <c:extLst xmlns:c16r2="http://schemas.microsoft.com/office/drawing/2015/06/chart">
            <c:ext xmlns:c16="http://schemas.microsoft.com/office/drawing/2014/chart" uri="{C3380CC4-5D6E-409C-BE32-E72D297353CC}">
              <c16:uniqueId val="{00000001-1AC2-421E-9220-B69305060BE4}"/>
            </c:ext>
          </c:extLst>
        </c:ser>
        <c:dLbls>
          <c:showLegendKey val="0"/>
          <c:showVal val="0"/>
          <c:showCatName val="0"/>
          <c:showSerName val="0"/>
          <c:showPercent val="0"/>
          <c:showBubbleSize val="0"/>
        </c:dLbls>
        <c:marker val="1"/>
        <c:smooth val="0"/>
        <c:axId val="75926528"/>
        <c:axId val="75928704"/>
      </c:lineChart>
      <c:dateAx>
        <c:axId val="75926528"/>
        <c:scaling>
          <c:orientation val="minMax"/>
        </c:scaling>
        <c:delete val="1"/>
        <c:axPos val="b"/>
        <c:numFmt formatCode="ge" sourceLinked="1"/>
        <c:majorTickMark val="none"/>
        <c:minorTickMark val="none"/>
        <c:tickLblPos val="none"/>
        <c:crossAx val="75928704"/>
        <c:crosses val="autoZero"/>
        <c:auto val="1"/>
        <c:lblOffset val="100"/>
        <c:baseTimeUnit val="years"/>
      </c:dateAx>
      <c:valAx>
        <c:axId val="75928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926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【302.73】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【910.55】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【251.51】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【76.18】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【39.90】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6" t="s">
        <v>0</v>
      </c>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c r="BR2" s="86"/>
      <c r="BS2" s="86"/>
      <c r="BT2" s="86"/>
      <c r="BU2" s="86"/>
      <c r="BV2" s="86"/>
      <c r="BW2" s="86"/>
      <c r="BX2" s="86"/>
      <c r="BY2" s="86"/>
      <c r="BZ2" s="86"/>
    </row>
    <row r="3" spans="1:78" ht="9.75" customHeight="1" x14ac:dyDescent="0.15">
      <c r="A3" s="2"/>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row>
    <row r="4" spans="1:78" ht="9.75" customHeight="1" x14ac:dyDescent="0.15">
      <c r="A4" s="2"/>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c r="BD4" s="86"/>
      <c r="BE4" s="86"/>
      <c r="BF4" s="86"/>
      <c r="BG4" s="86"/>
      <c r="BH4" s="86"/>
      <c r="BI4" s="86"/>
      <c r="BJ4" s="86"/>
      <c r="BK4" s="86"/>
      <c r="BL4" s="86"/>
      <c r="BM4" s="86"/>
      <c r="BN4" s="86"/>
      <c r="BO4" s="86"/>
      <c r="BP4" s="86"/>
      <c r="BQ4" s="86"/>
      <c r="BR4" s="86"/>
      <c r="BS4" s="86"/>
      <c r="BT4" s="86"/>
      <c r="BU4" s="86"/>
      <c r="BV4" s="86"/>
      <c r="BW4" s="86"/>
      <c r="BX4" s="86"/>
      <c r="BY4" s="86"/>
      <c r="BZ4" s="8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7" t="str">
        <f>データ!H6</f>
        <v>秋田県　大仙市</v>
      </c>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8"/>
      <c r="AE6" s="88"/>
      <c r="AF6" s="88"/>
      <c r="AG6" s="88"/>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8" t="s">
        <v>1</v>
      </c>
      <c r="C7" s="79"/>
      <c r="D7" s="79"/>
      <c r="E7" s="79"/>
      <c r="F7" s="79"/>
      <c r="G7" s="79"/>
      <c r="H7" s="79"/>
      <c r="I7" s="78" t="s">
        <v>2</v>
      </c>
      <c r="J7" s="79"/>
      <c r="K7" s="79"/>
      <c r="L7" s="79"/>
      <c r="M7" s="79"/>
      <c r="N7" s="79"/>
      <c r="O7" s="80"/>
      <c r="P7" s="81" t="s">
        <v>3</v>
      </c>
      <c r="Q7" s="81"/>
      <c r="R7" s="81"/>
      <c r="S7" s="81"/>
      <c r="T7" s="81"/>
      <c r="U7" s="81"/>
      <c r="V7" s="81"/>
      <c r="W7" s="81" t="s">
        <v>4</v>
      </c>
      <c r="X7" s="81"/>
      <c r="Y7" s="81"/>
      <c r="Z7" s="81"/>
      <c r="AA7" s="81"/>
      <c r="AB7" s="81"/>
      <c r="AC7" s="81"/>
      <c r="AD7" s="81" t="s">
        <v>5</v>
      </c>
      <c r="AE7" s="81"/>
      <c r="AF7" s="81"/>
      <c r="AG7" s="81"/>
      <c r="AH7" s="81"/>
      <c r="AI7" s="81"/>
      <c r="AJ7" s="81"/>
      <c r="AK7" s="4"/>
      <c r="AL7" s="81" t="s">
        <v>6</v>
      </c>
      <c r="AM7" s="81"/>
      <c r="AN7" s="81"/>
      <c r="AO7" s="81"/>
      <c r="AP7" s="81"/>
      <c r="AQ7" s="81"/>
      <c r="AR7" s="81"/>
      <c r="AS7" s="81"/>
      <c r="AT7" s="78" t="s">
        <v>7</v>
      </c>
      <c r="AU7" s="79"/>
      <c r="AV7" s="79"/>
      <c r="AW7" s="79"/>
      <c r="AX7" s="79"/>
      <c r="AY7" s="79"/>
      <c r="AZ7" s="79"/>
      <c r="BA7" s="79"/>
      <c r="BB7" s="81" t="s">
        <v>8</v>
      </c>
      <c r="BC7" s="81"/>
      <c r="BD7" s="81"/>
      <c r="BE7" s="81"/>
      <c r="BF7" s="81"/>
      <c r="BG7" s="81"/>
      <c r="BH7" s="81"/>
      <c r="BI7" s="81"/>
      <c r="BJ7" s="3"/>
      <c r="BK7" s="3"/>
      <c r="BL7" s="5" t="s">
        <v>9</v>
      </c>
      <c r="BM7" s="6"/>
      <c r="BN7" s="6"/>
      <c r="BO7" s="6"/>
      <c r="BP7" s="6"/>
      <c r="BQ7" s="6"/>
      <c r="BR7" s="6"/>
      <c r="BS7" s="6"/>
      <c r="BT7" s="6"/>
      <c r="BU7" s="6"/>
      <c r="BV7" s="6"/>
      <c r="BW7" s="6"/>
      <c r="BX7" s="6"/>
      <c r="BY7" s="7"/>
    </row>
    <row r="8" spans="1:78" ht="18.75" customHeight="1" x14ac:dyDescent="0.15">
      <c r="A8" s="2"/>
      <c r="B8" s="82" t="str">
        <f>データ!$I$6</f>
        <v>法適用</v>
      </c>
      <c r="C8" s="83"/>
      <c r="D8" s="83"/>
      <c r="E8" s="83"/>
      <c r="F8" s="83"/>
      <c r="G8" s="83"/>
      <c r="H8" s="83"/>
      <c r="I8" s="82" t="str">
        <f>データ!$J$6</f>
        <v>水道事業</v>
      </c>
      <c r="J8" s="83"/>
      <c r="K8" s="83"/>
      <c r="L8" s="83"/>
      <c r="M8" s="83"/>
      <c r="N8" s="83"/>
      <c r="O8" s="84"/>
      <c r="P8" s="85" t="str">
        <f>データ!$K$6</f>
        <v>簡易水道事業</v>
      </c>
      <c r="Q8" s="85"/>
      <c r="R8" s="85"/>
      <c r="S8" s="85"/>
      <c r="T8" s="85"/>
      <c r="U8" s="85"/>
      <c r="V8" s="85"/>
      <c r="W8" s="85" t="str">
        <f>データ!$L$6</f>
        <v>C1</v>
      </c>
      <c r="X8" s="85"/>
      <c r="Y8" s="85"/>
      <c r="Z8" s="85"/>
      <c r="AA8" s="85"/>
      <c r="AB8" s="85"/>
      <c r="AC8" s="85"/>
      <c r="AD8" s="85" t="str">
        <f>データ!$M$6</f>
        <v>非設置</v>
      </c>
      <c r="AE8" s="85"/>
      <c r="AF8" s="85"/>
      <c r="AG8" s="85"/>
      <c r="AH8" s="85"/>
      <c r="AI8" s="85"/>
      <c r="AJ8" s="85"/>
      <c r="AK8" s="4"/>
      <c r="AL8" s="73">
        <f>データ!$R$6</f>
        <v>83014</v>
      </c>
      <c r="AM8" s="73"/>
      <c r="AN8" s="73"/>
      <c r="AO8" s="73"/>
      <c r="AP8" s="73"/>
      <c r="AQ8" s="73"/>
      <c r="AR8" s="73"/>
      <c r="AS8" s="73"/>
      <c r="AT8" s="69">
        <f>データ!$S$6</f>
        <v>866.77</v>
      </c>
      <c r="AU8" s="70"/>
      <c r="AV8" s="70"/>
      <c r="AW8" s="70"/>
      <c r="AX8" s="70"/>
      <c r="AY8" s="70"/>
      <c r="AZ8" s="70"/>
      <c r="BA8" s="70"/>
      <c r="BB8" s="72">
        <f>データ!$T$6</f>
        <v>95.77</v>
      </c>
      <c r="BC8" s="72"/>
      <c r="BD8" s="72"/>
      <c r="BE8" s="72"/>
      <c r="BF8" s="72"/>
      <c r="BG8" s="72"/>
      <c r="BH8" s="72"/>
      <c r="BI8" s="72"/>
      <c r="BJ8" s="3"/>
      <c r="BK8" s="3"/>
      <c r="BL8" s="76" t="s">
        <v>10</v>
      </c>
      <c r="BM8" s="77"/>
      <c r="BN8" s="8" t="s">
        <v>11</v>
      </c>
      <c r="BO8" s="9"/>
      <c r="BP8" s="9"/>
      <c r="BQ8" s="9"/>
      <c r="BR8" s="9"/>
      <c r="BS8" s="9"/>
      <c r="BT8" s="9"/>
      <c r="BU8" s="9"/>
      <c r="BV8" s="9"/>
      <c r="BW8" s="9"/>
      <c r="BX8" s="9"/>
      <c r="BY8" s="10"/>
    </row>
    <row r="9" spans="1:78" ht="18.75" customHeight="1" x14ac:dyDescent="0.15">
      <c r="A9" s="2"/>
      <c r="B9" s="78" t="s">
        <v>12</v>
      </c>
      <c r="C9" s="79"/>
      <c r="D9" s="79"/>
      <c r="E9" s="79"/>
      <c r="F9" s="79"/>
      <c r="G9" s="79"/>
      <c r="H9" s="79"/>
      <c r="I9" s="78" t="s">
        <v>13</v>
      </c>
      <c r="J9" s="79"/>
      <c r="K9" s="79"/>
      <c r="L9" s="79"/>
      <c r="M9" s="79"/>
      <c r="N9" s="79"/>
      <c r="O9" s="80"/>
      <c r="P9" s="81" t="s">
        <v>14</v>
      </c>
      <c r="Q9" s="81"/>
      <c r="R9" s="81"/>
      <c r="S9" s="81"/>
      <c r="T9" s="81"/>
      <c r="U9" s="81"/>
      <c r="V9" s="81"/>
      <c r="W9" s="81" t="s">
        <v>15</v>
      </c>
      <c r="X9" s="81"/>
      <c r="Y9" s="81"/>
      <c r="Z9" s="81"/>
      <c r="AA9" s="81"/>
      <c r="AB9" s="81"/>
      <c r="AC9" s="81"/>
      <c r="AD9" s="2"/>
      <c r="AE9" s="2"/>
      <c r="AF9" s="2"/>
      <c r="AG9" s="2"/>
      <c r="AH9" s="4"/>
      <c r="AI9" s="4"/>
      <c r="AJ9" s="4"/>
      <c r="AK9" s="4"/>
      <c r="AL9" s="81" t="s">
        <v>16</v>
      </c>
      <c r="AM9" s="81"/>
      <c r="AN9" s="81"/>
      <c r="AO9" s="81"/>
      <c r="AP9" s="81"/>
      <c r="AQ9" s="81"/>
      <c r="AR9" s="81"/>
      <c r="AS9" s="81"/>
      <c r="AT9" s="78" t="s">
        <v>17</v>
      </c>
      <c r="AU9" s="79"/>
      <c r="AV9" s="79"/>
      <c r="AW9" s="79"/>
      <c r="AX9" s="79"/>
      <c r="AY9" s="79"/>
      <c r="AZ9" s="79"/>
      <c r="BA9" s="79"/>
      <c r="BB9" s="81" t="s">
        <v>18</v>
      </c>
      <c r="BC9" s="81"/>
      <c r="BD9" s="81"/>
      <c r="BE9" s="81"/>
      <c r="BF9" s="81"/>
      <c r="BG9" s="81"/>
      <c r="BH9" s="81"/>
      <c r="BI9" s="81"/>
      <c r="BJ9" s="3"/>
      <c r="BK9" s="3"/>
      <c r="BL9" s="67" t="s">
        <v>19</v>
      </c>
      <c r="BM9" s="68"/>
      <c r="BN9" s="11" t="s">
        <v>20</v>
      </c>
      <c r="BO9" s="12"/>
      <c r="BP9" s="12"/>
      <c r="BQ9" s="12"/>
      <c r="BR9" s="12"/>
      <c r="BS9" s="12"/>
      <c r="BT9" s="12"/>
      <c r="BU9" s="12"/>
      <c r="BV9" s="12"/>
      <c r="BW9" s="12"/>
      <c r="BX9" s="12"/>
      <c r="BY9" s="13"/>
    </row>
    <row r="10" spans="1:78" ht="18.75" customHeight="1" x14ac:dyDescent="0.15">
      <c r="A10" s="2"/>
      <c r="B10" s="69" t="str">
        <f>データ!$N$6</f>
        <v>-</v>
      </c>
      <c r="C10" s="70"/>
      <c r="D10" s="70"/>
      <c r="E10" s="70"/>
      <c r="F10" s="70"/>
      <c r="G10" s="70"/>
      <c r="H10" s="70"/>
      <c r="I10" s="69">
        <f>データ!$O$6</f>
        <v>38.36</v>
      </c>
      <c r="J10" s="70"/>
      <c r="K10" s="70"/>
      <c r="L10" s="70"/>
      <c r="M10" s="70"/>
      <c r="N10" s="70"/>
      <c r="O10" s="71"/>
      <c r="P10" s="72">
        <f>データ!$P$6</f>
        <v>30.03</v>
      </c>
      <c r="Q10" s="72"/>
      <c r="R10" s="72"/>
      <c r="S10" s="72"/>
      <c r="T10" s="72"/>
      <c r="U10" s="72"/>
      <c r="V10" s="72"/>
      <c r="W10" s="73">
        <f>データ!$Q$6</f>
        <v>4420</v>
      </c>
      <c r="X10" s="73"/>
      <c r="Y10" s="73"/>
      <c r="Z10" s="73"/>
      <c r="AA10" s="73"/>
      <c r="AB10" s="73"/>
      <c r="AC10" s="73"/>
      <c r="AD10" s="2"/>
      <c r="AE10" s="2"/>
      <c r="AF10" s="2"/>
      <c r="AG10" s="2"/>
      <c r="AH10" s="4"/>
      <c r="AI10" s="4"/>
      <c r="AJ10" s="4"/>
      <c r="AK10" s="4"/>
      <c r="AL10" s="73">
        <f>データ!$U$6</f>
        <v>24765</v>
      </c>
      <c r="AM10" s="73"/>
      <c r="AN10" s="73"/>
      <c r="AO10" s="73"/>
      <c r="AP10" s="73"/>
      <c r="AQ10" s="73"/>
      <c r="AR10" s="73"/>
      <c r="AS10" s="73"/>
      <c r="AT10" s="69">
        <f>データ!$V$6</f>
        <v>136.27000000000001</v>
      </c>
      <c r="AU10" s="70"/>
      <c r="AV10" s="70"/>
      <c r="AW10" s="70"/>
      <c r="AX10" s="70"/>
      <c r="AY10" s="70"/>
      <c r="AZ10" s="70"/>
      <c r="BA10" s="70"/>
      <c r="BB10" s="72">
        <f>データ!$W$6</f>
        <v>181.73</v>
      </c>
      <c r="BC10" s="72"/>
      <c r="BD10" s="72"/>
      <c r="BE10" s="72"/>
      <c r="BF10" s="72"/>
      <c r="BG10" s="72"/>
      <c r="BH10" s="72"/>
      <c r="BI10" s="72"/>
      <c r="BJ10" s="2"/>
      <c r="BK10" s="2"/>
      <c r="BL10" s="74" t="s">
        <v>21</v>
      </c>
      <c r="BM10" s="7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64" t="s">
        <v>119</v>
      </c>
      <c r="BM16" s="65"/>
      <c r="BN16" s="65"/>
      <c r="BO16" s="65"/>
      <c r="BP16" s="65"/>
      <c r="BQ16" s="65"/>
      <c r="BR16" s="65"/>
      <c r="BS16" s="65"/>
      <c r="BT16" s="65"/>
      <c r="BU16" s="65"/>
      <c r="BV16" s="65"/>
      <c r="BW16" s="65"/>
      <c r="BX16" s="65"/>
      <c r="BY16" s="65"/>
      <c r="BZ16" s="66"/>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64"/>
      <c r="BM17" s="65"/>
      <c r="BN17" s="65"/>
      <c r="BO17" s="65"/>
      <c r="BP17" s="65"/>
      <c r="BQ17" s="65"/>
      <c r="BR17" s="65"/>
      <c r="BS17" s="65"/>
      <c r="BT17" s="65"/>
      <c r="BU17" s="65"/>
      <c r="BV17" s="65"/>
      <c r="BW17" s="65"/>
      <c r="BX17" s="65"/>
      <c r="BY17" s="65"/>
      <c r="BZ17" s="66"/>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64"/>
      <c r="BM18" s="65"/>
      <c r="BN18" s="65"/>
      <c r="BO18" s="65"/>
      <c r="BP18" s="65"/>
      <c r="BQ18" s="65"/>
      <c r="BR18" s="65"/>
      <c r="BS18" s="65"/>
      <c r="BT18" s="65"/>
      <c r="BU18" s="65"/>
      <c r="BV18" s="65"/>
      <c r="BW18" s="65"/>
      <c r="BX18" s="65"/>
      <c r="BY18" s="65"/>
      <c r="BZ18" s="66"/>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64"/>
      <c r="BM19" s="65"/>
      <c r="BN19" s="65"/>
      <c r="BO19" s="65"/>
      <c r="BP19" s="65"/>
      <c r="BQ19" s="65"/>
      <c r="BR19" s="65"/>
      <c r="BS19" s="65"/>
      <c r="BT19" s="65"/>
      <c r="BU19" s="65"/>
      <c r="BV19" s="65"/>
      <c r="BW19" s="65"/>
      <c r="BX19" s="65"/>
      <c r="BY19" s="65"/>
      <c r="BZ19" s="66"/>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64"/>
      <c r="BM20" s="65"/>
      <c r="BN20" s="65"/>
      <c r="BO20" s="65"/>
      <c r="BP20" s="65"/>
      <c r="BQ20" s="65"/>
      <c r="BR20" s="65"/>
      <c r="BS20" s="65"/>
      <c r="BT20" s="65"/>
      <c r="BU20" s="65"/>
      <c r="BV20" s="65"/>
      <c r="BW20" s="65"/>
      <c r="BX20" s="65"/>
      <c r="BY20" s="65"/>
      <c r="BZ20" s="66"/>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64"/>
      <c r="BM21" s="65"/>
      <c r="BN21" s="65"/>
      <c r="BO21" s="65"/>
      <c r="BP21" s="65"/>
      <c r="BQ21" s="65"/>
      <c r="BR21" s="65"/>
      <c r="BS21" s="65"/>
      <c r="BT21" s="65"/>
      <c r="BU21" s="65"/>
      <c r="BV21" s="65"/>
      <c r="BW21" s="65"/>
      <c r="BX21" s="65"/>
      <c r="BY21" s="65"/>
      <c r="BZ21" s="66"/>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64"/>
      <c r="BM22" s="65"/>
      <c r="BN22" s="65"/>
      <c r="BO22" s="65"/>
      <c r="BP22" s="65"/>
      <c r="BQ22" s="65"/>
      <c r="BR22" s="65"/>
      <c r="BS22" s="65"/>
      <c r="BT22" s="65"/>
      <c r="BU22" s="65"/>
      <c r="BV22" s="65"/>
      <c r="BW22" s="65"/>
      <c r="BX22" s="65"/>
      <c r="BY22" s="65"/>
      <c r="BZ22" s="66"/>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64"/>
      <c r="BM23" s="65"/>
      <c r="BN23" s="65"/>
      <c r="BO23" s="65"/>
      <c r="BP23" s="65"/>
      <c r="BQ23" s="65"/>
      <c r="BR23" s="65"/>
      <c r="BS23" s="65"/>
      <c r="BT23" s="65"/>
      <c r="BU23" s="65"/>
      <c r="BV23" s="65"/>
      <c r="BW23" s="65"/>
      <c r="BX23" s="65"/>
      <c r="BY23" s="65"/>
      <c r="BZ23" s="66"/>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64"/>
      <c r="BM24" s="65"/>
      <c r="BN24" s="65"/>
      <c r="BO24" s="65"/>
      <c r="BP24" s="65"/>
      <c r="BQ24" s="65"/>
      <c r="BR24" s="65"/>
      <c r="BS24" s="65"/>
      <c r="BT24" s="65"/>
      <c r="BU24" s="65"/>
      <c r="BV24" s="65"/>
      <c r="BW24" s="65"/>
      <c r="BX24" s="65"/>
      <c r="BY24" s="65"/>
      <c r="BZ24" s="66"/>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64"/>
      <c r="BM25" s="65"/>
      <c r="BN25" s="65"/>
      <c r="BO25" s="65"/>
      <c r="BP25" s="65"/>
      <c r="BQ25" s="65"/>
      <c r="BR25" s="65"/>
      <c r="BS25" s="65"/>
      <c r="BT25" s="65"/>
      <c r="BU25" s="65"/>
      <c r="BV25" s="65"/>
      <c r="BW25" s="65"/>
      <c r="BX25" s="65"/>
      <c r="BY25" s="65"/>
      <c r="BZ25" s="66"/>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64"/>
      <c r="BM26" s="65"/>
      <c r="BN26" s="65"/>
      <c r="BO26" s="65"/>
      <c r="BP26" s="65"/>
      <c r="BQ26" s="65"/>
      <c r="BR26" s="65"/>
      <c r="BS26" s="65"/>
      <c r="BT26" s="65"/>
      <c r="BU26" s="65"/>
      <c r="BV26" s="65"/>
      <c r="BW26" s="65"/>
      <c r="BX26" s="65"/>
      <c r="BY26" s="65"/>
      <c r="BZ26" s="66"/>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64"/>
      <c r="BM27" s="65"/>
      <c r="BN27" s="65"/>
      <c r="BO27" s="65"/>
      <c r="BP27" s="65"/>
      <c r="BQ27" s="65"/>
      <c r="BR27" s="65"/>
      <c r="BS27" s="65"/>
      <c r="BT27" s="65"/>
      <c r="BU27" s="65"/>
      <c r="BV27" s="65"/>
      <c r="BW27" s="65"/>
      <c r="BX27" s="65"/>
      <c r="BY27" s="65"/>
      <c r="BZ27" s="66"/>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64"/>
      <c r="BM28" s="65"/>
      <c r="BN28" s="65"/>
      <c r="BO28" s="65"/>
      <c r="BP28" s="65"/>
      <c r="BQ28" s="65"/>
      <c r="BR28" s="65"/>
      <c r="BS28" s="65"/>
      <c r="BT28" s="65"/>
      <c r="BU28" s="65"/>
      <c r="BV28" s="65"/>
      <c r="BW28" s="65"/>
      <c r="BX28" s="65"/>
      <c r="BY28" s="65"/>
      <c r="BZ28" s="66"/>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64"/>
      <c r="BM29" s="65"/>
      <c r="BN29" s="65"/>
      <c r="BO29" s="65"/>
      <c r="BP29" s="65"/>
      <c r="BQ29" s="65"/>
      <c r="BR29" s="65"/>
      <c r="BS29" s="65"/>
      <c r="BT29" s="65"/>
      <c r="BU29" s="65"/>
      <c r="BV29" s="65"/>
      <c r="BW29" s="65"/>
      <c r="BX29" s="65"/>
      <c r="BY29" s="65"/>
      <c r="BZ29" s="66"/>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64"/>
      <c r="BM30" s="65"/>
      <c r="BN30" s="65"/>
      <c r="BO30" s="65"/>
      <c r="BP30" s="65"/>
      <c r="BQ30" s="65"/>
      <c r="BR30" s="65"/>
      <c r="BS30" s="65"/>
      <c r="BT30" s="65"/>
      <c r="BU30" s="65"/>
      <c r="BV30" s="65"/>
      <c r="BW30" s="65"/>
      <c r="BX30" s="65"/>
      <c r="BY30" s="65"/>
      <c r="BZ30" s="66"/>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64"/>
      <c r="BM31" s="65"/>
      <c r="BN31" s="65"/>
      <c r="BO31" s="65"/>
      <c r="BP31" s="65"/>
      <c r="BQ31" s="65"/>
      <c r="BR31" s="65"/>
      <c r="BS31" s="65"/>
      <c r="BT31" s="65"/>
      <c r="BU31" s="65"/>
      <c r="BV31" s="65"/>
      <c r="BW31" s="65"/>
      <c r="BX31" s="65"/>
      <c r="BY31" s="65"/>
      <c r="BZ31" s="66"/>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64"/>
      <c r="BM32" s="65"/>
      <c r="BN32" s="65"/>
      <c r="BO32" s="65"/>
      <c r="BP32" s="65"/>
      <c r="BQ32" s="65"/>
      <c r="BR32" s="65"/>
      <c r="BS32" s="65"/>
      <c r="BT32" s="65"/>
      <c r="BU32" s="65"/>
      <c r="BV32" s="65"/>
      <c r="BW32" s="65"/>
      <c r="BX32" s="65"/>
      <c r="BY32" s="65"/>
      <c r="BZ32" s="66"/>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64"/>
      <c r="BM33" s="65"/>
      <c r="BN33" s="65"/>
      <c r="BO33" s="65"/>
      <c r="BP33" s="65"/>
      <c r="BQ33" s="65"/>
      <c r="BR33" s="65"/>
      <c r="BS33" s="65"/>
      <c r="BT33" s="65"/>
      <c r="BU33" s="65"/>
      <c r="BV33" s="65"/>
      <c r="BW33" s="65"/>
      <c r="BX33" s="65"/>
      <c r="BY33" s="65"/>
      <c r="BZ33" s="66"/>
    </row>
    <row r="34" spans="1:78" ht="13.5" customHeight="1" x14ac:dyDescent="0.15">
      <c r="A34" s="2"/>
      <c r="B34" s="17"/>
      <c r="C34" s="55" t="s">
        <v>26</v>
      </c>
      <c r="D34" s="55"/>
      <c r="E34" s="55"/>
      <c r="F34" s="55"/>
      <c r="G34" s="55"/>
      <c r="H34" s="55"/>
      <c r="I34" s="55"/>
      <c r="J34" s="55"/>
      <c r="K34" s="55"/>
      <c r="L34" s="55"/>
      <c r="M34" s="55"/>
      <c r="N34" s="55"/>
      <c r="O34" s="55"/>
      <c r="P34" s="55"/>
      <c r="Q34" s="19"/>
      <c r="R34" s="55" t="s">
        <v>27</v>
      </c>
      <c r="S34" s="55"/>
      <c r="T34" s="55"/>
      <c r="U34" s="55"/>
      <c r="V34" s="55"/>
      <c r="W34" s="55"/>
      <c r="X34" s="55"/>
      <c r="Y34" s="55"/>
      <c r="Z34" s="55"/>
      <c r="AA34" s="55"/>
      <c r="AB34" s="55"/>
      <c r="AC34" s="55"/>
      <c r="AD34" s="55"/>
      <c r="AE34" s="55"/>
      <c r="AF34" s="19"/>
      <c r="AG34" s="55" t="s">
        <v>28</v>
      </c>
      <c r="AH34" s="55"/>
      <c r="AI34" s="55"/>
      <c r="AJ34" s="55"/>
      <c r="AK34" s="55"/>
      <c r="AL34" s="55"/>
      <c r="AM34" s="55"/>
      <c r="AN34" s="55"/>
      <c r="AO34" s="55"/>
      <c r="AP34" s="55"/>
      <c r="AQ34" s="55"/>
      <c r="AR34" s="55"/>
      <c r="AS34" s="55"/>
      <c r="AT34" s="55"/>
      <c r="AU34" s="19"/>
      <c r="AV34" s="55" t="s">
        <v>29</v>
      </c>
      <c r="AW34" s="55"/>
      <c r="AX34" s="55"/>
      <c r="AY34" s="55"/>
      <c r="AZ34" s="55"/>
      <c r="BA34" s="55"/>
      <c r="BB34" s="55"/>
      <c r="BC34" s="55"/>
      <c r="BD34" s="55"/>
      <c r="BE34" s="55"/>
      <c r="BF34" s="55"/>
      <c r="BG34" s="55"/>
      <c r="BH34" s="55"/>
      <c r="BI34" s="55"/>
      <c r="BJ34" s="18"/>
      <c r="BK34" s="2"/>
      <c r="BL34" s="64"/>
      <c r="BM34" s="65"/>
      <c r="BN34" s="65"/>
      <c r="BO34" s="65"/>
      <c r="BP34" s="65"/>
      <c r="BQ34" s="65"/>
      <c r="BR34" s="65"/>
      <c r="BS34" s="65"/>
      <c r="BT34" s="65"/>
      <c r="BU34" s="65"/>
      <c r="BV34" s="65"/>
      <c r="BW34" s="65"/>
      <c r="BX34" s="65"/>
      <c r="BY34" s="65"/>
      <c r="BZ34" s="66"/>
    </row>
    <row r="35" spans="1:78" ht="13.5" customHeight="1" x14ac:dyDescent="0.15">
      <c r="A35" s="2"/>
      <c r="B35" s="17"/>
      <c r="C35" s="55"/>
      <c r="D35" s="55"/>
      <c r="E35" s="55"/>
      <c r="F35" s="55"/>
      <c r="G35" s="55"/>
      <c r="H35" s="55"/>
      <c r="I35" s="55"/>
      <c r="J35" s="55"/>
      <c r="K35" s="55"/>
      <c r="L35" s="55"/>
      <c r="M35" s="55"/>
      <c r="N35" s="55"/>
      <c r="O35" s="55"/>
      <c r="P35" s="55"/>
      <c r="Q35" s="19"/>
      <c r="R35" s="55"/>
      <c r="S35" s="55"/>
      <c r="T35" s="55"/>
      <c r="U35" s="55"/>
      <c r="V35" s="55"/>
      <c r="W35" s="55"/>
      <c r="X35" s="55"/>
      <c r="Y35" s="55"/>
      <c r="Z35" s="55"/>
      <c r="AA35" s="55"/>
      <c r="AB35" s="55"/>
      <c r="AC35" s="55"/>
      <c r="AD35" s="55"/>
      <c r="AE35" s="55"/>
      <c r="AF35" s="19"/>
      <c r="AG35" s="55"/>
      <c r="AH35" s="55"/>
      <c r="AI35" s="55"/>
      <c r="AJ35" s="55"/>
      <c r="AK35" s="55"/>
      <c r="AL35" s="55"/>
      <c r="AM35" s="55"/>
      <c r="AN35" s="55"/>
      <c r="AO35" s="55"/>
      <c r="AP35" s="55"/>
      <c r="AQ35" s="55"/>
      <c r="AR35" s="55"/>
      <c r="AS35" s="55"/>
      <c r="AT35" s="55"/>
      <c r="AU35" s="19"/>
      <c r="AV35" s="55"/>
      <c r="AW35" s="55"/>
      <c r="AX35" s="55"/>
      <c r="AY35" s="55"/>
      <c r="AZ35" s="55"/>
      <c r="BA35" s="55"/>
      <c r="BB35" s="55"/>
      <c r="BC35" s="55"/>
      <c r="BD35" s="55"/>
      <c r="BE35" s="55"/>
      <c r="BF35" s="55"/>
      <c r="BG35" s="55"/>
      <c r="BH35" s="55"/>
      <c r="BI35" s="55"/>
      <c r="BJ35" s="18"/>
      <c r="BK35" s="2"/>
      <c r="BL35" s="64"/>
      <c r="BM35" s="65"/>
      <c r="BN35" s="65"/>
      <c r="BO35" s="65"/>
      <c r="BP35" s="65"/>
      <c r="BQ35" s="65"/>
      <c r="BR35" s="65"/>
      <c r="BS35" s="65"/>
      <c r="BT35" s="65"/>
      <c r="BU35" s="65"/>
      <c r="BV35" s="65"/>
      <c r="BW35" s="65"/>
      <c r="BX35" s="65"/>
      <c r="BY35" s="65"/>
      <c r="BZ35" s="66"/>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64"/>
      <c r="BM36" s="65"/>
      <c r="BN36" s="65"/>
      <c r="BO36" s="65"/>
      <c r="BP36" s="65"/>
      <c r="BQ36" s="65"/>
      <c r="BR36" s="65"/>
      <c r="BS36" s="65"/>
      <c r="BT36" s="65"/>
      <c r="BU36" s="65"/>
      <c r="BV36" s="65"/>
      <c r="BW36" s="65"/>
      <c r="BX36" s="65"/>
      <c r="BY36" s="65"/>
      <c r="BZ36" s="66"/>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64"/>
      <c r="BM37" s="65"/>
      <c r="BN37" s="65"/>
      <c r="BO37" s="65"/>
      <c r="BP37" s="65"/>
      <c r="BQ37" s="65"/>
      <c r="BR37" s="65"/>
      <c r="BS37" s="65"/>
      <c r="BT37" s="65"/>
      <c r="BU37" s="65"/>
      <c r="BV37" s="65"/>
      <c r="BW37" s="65"/>
      <c r="BX37" s="65"/>
      <c r="BY37" s="65"/>
      <c r="BZ37" s="66"/>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64"/>
      <c r="BM38" s="65"/>
      <c r="BN38" s="65"/>
      <c r="BO38" s="65"/>
      <c r="BP38" s="65"/>
      <c r="BQ38" s="65"/>
      <c r="BR38" s="65"/>
      <c r="BS38" s="65"/>
      <c r="BT38" s="65"/>
      <c r="BU38" s="65"/>
      <c r="BV38" s="65"/>
      <c r="BW38" s="65"/>
      <c r="BX38" s="65"/>
      <c r="BY38" s="65"/>
      <c r="BZ38" s="66"/>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64"/>
      <c r="BM39" s="65"/>
      <c r="BN39" s="65"/>
      <c r="BO39" s="65"/>
      <c r="BP39" s="65"/>
      <c r="BQ39" s="65"/>
      <c r="BR39" s="65"/>
      <c r="BS39" s="65"/>
      <c r="BT39" s="65"/>
      <c r="BU39" s="65"/>
      <c r="BV39" s="65"/>
      <c r="BW39" s="65"/>
      <c r="BX39" s="65"/>
      <c r="BY39" s="65"/>
      <c r="BZ39" s="66"/>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64"/>
      <c r="BM40" s="65"/>
      <c r="BN40" s="65"/>
      <c r="BO40" s="65"/>
      <c r="BP40" s="65"/>
      <c r="BQ40" s="65"/>
      <c r="BR40" s="65"/>
      <c r="BS40" s="65"/>
      <c r="BT40" s="65"/>
      <c r="BU40" s="65"/>
      <c r="BV40" s="65"/>
      <c r="BW40" s="65"/>
      <c r="BX40" s="65"/>
      <c r="BY40" s="65"/>
      <c r="BZ40" s="66"/>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64"/>
      <c r="BM41" s="65"/>
      <c r="BN41" s="65"/>
      <c r="BO41" s="65"/>
      <c r="BP41" s="65"/>
      <c r="BQ41" s="65"/>
      <c r="BR41" s="65"/>
      <c r="BS41" s="65"/>
      <c r="BT41" s="65"/>
      <c r="BU41" s="65"/>
      <c r="BV41" s="65"/>
      <c r="BW41" s="65"/>
      <c r="BX41" s="65"/>
      <c r="BY41" s="65"/>
      <c r="BZ41" s="66"/>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64"/>
      <c r="BM42" s="65"/>
      <c r="BN42" s="65"/>
      <c r="BO42" s="65"/>
      <c r="BP42" s="65"/>
      <c r="BQ42" s="65"/>
      <c r="BR42" s="65"/>
      <c r="BS42" s="65"/>
      <c r="BT42" s="65"/>
      <c r="BU42" s="65"/>
      <c r="BV42" s="65"/>
      <c r="BW42" s="65"/>
      <c r="BX42" s="65"/>
      <c r="BY42" s="65"/>
      <c r="BZ42" s="66"/>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64"/>
      <c r="BM43" s="65"/>
      <c r="BN43" s="65"/>
      <c r="BO43" s="65"/>
      <c r="BP43" s="65"/>
      <c r="BQ43" s="65"/>
      <c r="BR43" s="65"/>
      <c r="BS43" s="65"/>
      <c r="BT43" s="65"/>
      <c r="BU43" s="65"/>
      <c r="BV43" s="65"/>
      <c r="BW43" s="65"/>
      <c r="BX43" s="65"/>
      <c r="BY43" s="65"/>
      <c r="BZ43" s="66"/>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64"/>
      <c r="BM44" s="65"/>
      <c r="BN44" s="65"/>
      <c r="BO44" s="65"/>
      <c r="BP44" s="65"/>
      <c r="BQ44" s="65"/>
      <c r="BR44" s="65"/>
      <c r="BS44" s="65"/>
      <c r="BT44" s="65"/>
      <c r="BU44" s="65"/>
      <c r="BV44" s="65"/>
      <c r="BW44" s="65"/>
      <c r="BX44" s="65"/>
      <c r="BY44" s="65"/>
      <c r="BZ44" s="66"/>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3" t="s">
        <v>30</v>
      </c>
      <c r="BM45" s="44"/>
      <c r="BN45" s="44"/>
      <c r="BO45" s="44"/>
      <c r="BP45" s="44"/>
      <c r="BQ45" s="44"/>
      <c r="BR45" s="44"/>
      <c r="BS45" s="44"/>
      <c r="BT45" s="44"/>
      <c r="BU45" s="44"/>
      <c r="BV45" s="44"/>
      <c r="BW45" s="44"/>
      <c r="BX45" s="44"/>
      <c r="BY45" s="44"/>
      <c r="BZ45" s="4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49" t="s">
        <v>117</v>
      </c>
      <c r="BM47" s="50"/>
      <c r="BN47" s="50"/>
      <c r="BO47" s="50"/>
      <c r="BP47" s="50"/>
      <c r="BQ47" s="50"/>
      <c r="BR47" s="50"/>
      <c r="BS47" s="50"/>
      <c r="BT47" s="50"/>
      <c r="BU47" s="50"/>
      <c r="BV47" s="50"/>
      <c r="BW47" s="50"/>
      <c r="BX47" s="50"/>
      <c r="BY47" s="50"/>
      <c r="BZ47" s="5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31</v>
      </c>
      <c r="D56" s="55"/>
      <c r="E56" s="55"/>
      <c r="F56" s="55"/>
      <c r="G56" s="55"/>
      <c r="H56" s="55"/>
      <c r="I56" s="55"/>
      <c r="J56" s="55"/>
      <c r="K56" s="55"/>
      <c r="L56" s="55"/>
      <c r="M56" s="55"/>
      <c r="N56" s="55"/>
      <c r="O56" s="55"/>
      <c r="P56" s="55"/>
      <c r="Q56" s="19"/>
      <c r="R56" s="55" t="s">
        <v>32</v>
      </c>
      <c r="S56" s="55"/>
      <c r="T56" s="55"/>
      <c r="U56" s="55"/>
      <c r="V56" s="55"/>
      <c r="W56" s="55"/>
      <c r="X56" s="55"/>
      <c r="Y56" s="55"/>
      <c r="Z56" s="55"/>
      <c r="AA56" s="55"/>
      <c r="AB56" s="55"/>
      <c r="AC56" s="55"/>
      <c r="AD56" s="55"/>
      <c r="AE56" s="55"/>
      <c r="AF56" s="19"/>
      <c r="AG56" s="55" t="s">
        <v>33</v>
      </c>
      <c r="AH56" s="55"/>
      <c r="AI56" s="55"/>
      <c r="AJ56" s="55"/>
      <c r="AK56" s="55"/>
      <c r="AL56" s="55"/>
      <c r="AM56" s="55"/>
      <c r="AN56" s="55"/>
      <c r="AO56" s="55"/>
      <c r="AP56" s="55"/>
      <c r="AQ56" s="55"/>
      <c r="AR56" s="55"/>
      <c r="AS56" s="55"/>
      <c r="AT56" s="55"/>
      <c r="AU56" s="19"/>
      <c r="AV56" s="55" t="s">
        <v>34</v>
      </c>
      <c r="AW56" s="55"/>
      <c r="AX56" s="55"/>
      <c r="AY56" s="55"/>
      <c r="AZ56" s="55"/>
      <c r="BA56" s="55"/>
      <c r="BB56" s="55"/>
      <c r="BC56" s="55"/>
      <c r="BD56" s="55"/>
      <c r="BE56" s="55"/>
      <c r="BF56" s="55"/>
      <c r="BG56" s="55"/>
      <c r="BH56" s="55"/>
      <c r="BI56" s="55"/>
      <c r="BJ56" s="18"/>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19"/>
      <c r="R57" s="55"/>
      <c r="S57" s="55"/>
      <c r="T57" s="55"/>
      <c r="U57" s="55"/>
      <c r="V57" s="55"/>
      <c r="W57" s="55"/>
      <c r="X57" s="55"/>
      <c r="Y57" s="55"/>
      <c r="Z57" s="55"/>
      <c r="AA57" s="55"/>
      <c r="AB57" s="55"/>
      <c r="AC57" s="55"/>
      <c r="AD57" s="55"/>
      <c r="AE57" s="55"/>
      <c r="AF57" s="19"/>
      <c r="AG57" s="55"/>
      <c r="AH57" s="55"/>
      <c r="AI57" s="55"/>
      <c r="AJ57" s="55"/>
      <c r="AK57" s="55"/>
      <c r="AL57" s="55"/>
      <c r="AM57" s="55"/>
      <c r="AN57" s="55"/>
      <c r="AO57" s="55"/>
      <c r="AP57" s="55"/>
      <c r="AQ57" s="55"/>
      <c r="AR57" s="55"/>
      <c r="AS57" s="55"/>
      <c r="AT57" s="55"/>
      <c r="AU57" s="19"/>
      <c r="AV57" s="55"/>
      <c r="AW57" s="55"/>
      <c r="AX57" s="55"/>
      <c r="AY57" s="55"/>
      <c r="AZ57" s="55"/>
      <c r="BA57" s="55"/>
      <c r="BB57" s="55"/>
      <c r="BC57" s="55"/>
      <c r="BD57" s="55"/>
      <c r="BE57" s="55"/>
      <c r="BF57" s="55"/>
      <c r="BG57" s="55"/>
      <c r="BH57" s="55"/>
      <c r="BI57" s="55"/>
      <c r="BJ57" s="18"/>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9"/>
      <c r="BM58" s="50"/>
      <c r="BN58" s="50"/>
      <c r="BO58" s="50"/>
      <c r="BP58" s="50"/>
      <c r="BQ58" s="50"/>
      <c r="BR58" s="50"/>
      <c r="BS58" s="50"/>
      <c r="BT58" s="50"/>
      <c r="BU58" s="50"/>
      <c r="BV58" s="50"/>
      <c r="BW58" s="50"/>
      <c r="BX58" s="50"/>
      <c r="BY58" s="50"/>
      <c r="BZ58" s="5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9"/>
      <c r="BM59" s="50"/>
      <c r="BN59" s="50"/>
      <c r="BO59" s="50"/>
      <c r="BP59" s="50"/>
      <c r="BQ59" s="50"/>
      <c r="BR59" s="50"/>
      <c r="BS59" s="50"/>
      <c r="BT59" s="50"/>
      <c r="BU59" s="50"/>
      <c r="BV59" s="50"/>
      <c r="BW59" s="50"/>
      <c r="BX59" s="50"/>
      <c r="BY59" s="50"/>
      <c r="BZ59" s="51"/>
    </row>
    <row r="60" spans="1:78" ht="13.5" customHeight="1" x14ac:dyDescent="0.15">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49"/>
      <c r="BM63" s="50"/>
      <c r="BN63" s="50"/>
      <c r="BO63" s="50"/>
      <c r="BP63" s="50"/>
      <c r="BQ63" s="50"/>
      <c r="BR63" s="50"/>
      <c r="BS63" s="50"/>
      <c r="BT63" s="50"/>
      <c r="BU63" s="50"/>
      <c r="BV63" s="50"/>
      <c r="BW63" s="50"/>
      <c r="BX63" s="50"/>
      <c r="BY63" s="50"/>
      <c r="BZ63" s="5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3" t="s">
        <v>36</v>
      </c>
      <c r="BM64" s="44"/>
      <c r="BN64" s="44"/>
      <c r="BO64" s="44"/>
      <c r="BP64" s="44"/>
      <c r="BQ64" s="44"/>
      <c r="BR64" s="44"/>
      <c r="BS64" s="44"/>
      <c r="BT64" s="44"/>
      <c r="BU64" s="44"/>
      <c r="BV64" s="44"/>
      <c r="BW64" s="44"/>
      <c r="BX64" s="44"/>
      <c r="BY64" s="44"/>
      <c r="BZ64" s="4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49" t="s">
        <v>118</v>
      </c>
      <c r="BM66" s="50"/>
      <c r="BN66" s="50"/>
      <c r="BO66" s="50"/>
      <c r="BP66" s="50"/>
      <c r="BQ66" s="50"/>
      <c r="BR66" s="50"/>
      <c r="BS66" s="50"/>
      <c r="BT66" s="50"/>
      <c r="BU66" s="50"/>
      <c r="BV66" s="50"/>
      <c r="BW66" s="50"/>
      <c r="BX66" s="50"/>
      <c r="BY66" s="50"/>
      <c r="BZ66" s="5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37</v>
      </c>
      <c r="D79" s="55"/>
      <c r="E79" s="55"/>
      <c r="F79" s="55"/>
      <c r="G79" s="55"/>
      <c r="H79" s="55"/>
      <c r="I79" s="55"/>
      <c r="J79" s="55"/>
      <c r="K79" s="55"/>
      <c r="L79" s="55"/>
      <c r="M79" s="55"/>
      <c r="N79" s="55"/>
      <c r="O79" s="55"/>
      <c r="P79" s="55"/>
      <c r="Q79" s="55"/>
      <c r="R79" s="55"/>
      <c r="S79" s="55"/>
      <c r="T79" s="55"/>
      <c r="U79" s="19"/>
      <c r="V79" s="19"/>
      <c r="W79" s="55" t="s">
        <v>38</v>
      </c>
      <c r="X79" s="55"/>
      <c r="Y79" s="55"/>
      <c r="Z79" s="55"/>
      <c r="AA79" s="55"/>
      <c r="AB79" s="55"/>
      <c r="AC79" s="55"/>
      <c r="AD79" s="55"/>
      <c r="AE79" s="55"/>
      <c r="AF79" s="55"/>
      <c r="AG79" s="55"/>
      <c r="AH79" s="55"/>
      <c r="AI79" s="55"/>
      <c r="AJ79" s="55"/>
      <c r="AK79" s="55"/>
      <c r="AL79" s="55"/>
      <c r="AM79" s="55"/>
      <c r="AN79" s="55"/>
      <c r="AO79" s="19"/>
      <c r="AP79" s="19"/>
      <c r="AQ79" s="55" t="s">
        <v>39</v>
      </c>
      <c r="AR79" s="55"/>
      <c r="AS79" s="55"/>
      <c r="AT79" s="55"/>
      <c r="AU79" s="55"/>
      <c r="AV79" s="55"/>
      <c r="AW79" s="55"/>
      <c r="AX79" s="55"/>
      <c r="AY79" s="55"/>
      <c r="AZ79" s="55"/>
      <c r="BA79" s="55"/>
      <c r="BB79" s="55"/>
      <c r="BC79" s="55"/>
      <c r="BD79" s="55"/>
      <c r="BE79" s="55"/>
      <c r="BF79" s="55"/>
      <c r="BG79" s="55"/>
      <c r="BH79" s="55"/>
      <c r="BI79" s="4"/>
      <c r="BJ79" s="18"/>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19"/>
      <c r="V80" s="19"/>
      <c r="W80" s="55"/>
      <c r="X80" s="55"/>
      <c r="Y80" s="55"/>
      <c r="Z80" s="55"/>
      <c r="AA80" s="55"/>
      <c r="AB80" s="55"/>
      <c r="AC80" s="55"/>
      <c r="AD80" s="55"/>
      <c r="AE80" s="55"/>
      <c r="AF80" s="55"/>
      <c r="AG80" s="55"/>
      <c r="AH80" s="55"/>
      <c r="AI80" s="55"/>
      <c r="AJ80" s="55"/>
      <c r="AK80" s="55"/>
      <c r="AL80" s="55"/>
      <c r="AM80" s="55"/>
      <c r="AN80" s="55"/>
      <c r="AO80" s="19"/>
      <c r="AP80" s="19"/>
      <c r="AQ80" s="55"/>
      <c r="AR80" s="55"/>
      <c r="AS80" s="55"/>
      <c r="AT80" s="55"/>
      <c r="AU80" s="55"/>
      <c r="AV80" s="55"/>
      <c r="AW80" s="55"/>
      <c r="AX80" s="55"/>
      <c r="AY80" s="55"/>
      <c r="AZ80" s="55"/>
      <c r="BA80" s="55"/>
      <c r="BB80" s="55"/>
      <c r="BC80" s="55"/>
      <c r="BD80" s="55"/>
      <c r="BE80" s="55"/>
      <c r="BF80" s="55"/>
      <c r="BG80" s="55"/>
      <c r="BH80" s="55"/>
      <c r="BI80" s="4"/>
      <c r="BJ80" s="18"/>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49"/>
      <c r="BM81" s="50"/>
      <c r="BN81" s="50"/>
      <c r="BO81" s="50"/>
      <c r="BP81" s="50"/>
      <c r="BQ81" s="50"/>
      <c r="BR81" s="50"/>
      <c r="BS81" s="50"/>
      <c r="BT81" s="50"/>
      <c r="BU81" s="50"/>
      <c r="BV81" s="50"/>
      <c r="BW81" s="50"/>
      <c r="BX81" s="50"/>
      <c r="BY81" s="50"/>
      <c r="BZ81" s="5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2"/>
      <c r="BM82" s="53"/>
      <c r="BN82" s="53"/>
      <c r="BO82" s="53"/>
      <c r="BP82" s="53"/>
      <c r="BQ82" s="53"/>
      <c r="BR82" s="53"/>
      <c r="BS82" s="53"/>
      <c r="BT82" s="53"/>
      <c r="BU82" s="53"/>
      <c r="BV82" s="53"/>
      <c r="BW82" s="53"/>
      <c r="BX82" s="53"/>
      <c r="BY82" s="53"/>
      <c r="BZ82" s="54"/>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【107.39】</v>
      </c>
      <c r="F85" s="26" t="str">
        <f>データ!AS6</f>
        <v>【10.81】</v>
      </c>
      <c r="G85" s="26" t="str">
        <f>データ!BD6</f>
        <v>【302.73】</v>
      </c>
      <c r="H85" s="26" t="str">
        <f>データ!BO6</f>
        <v>【910.55】</v>
      </c>
      <c r="I85" s="26" t="str">
        <f>データ!BZ6</f>
        <v>【76.18】</v>
      </c>
      <c r="J85" s="26" t="str">
        <f>データ!CK6</f>
        <v>【251.51】</v>
      </c>
      <c r="K85" s="26" t="str">
        <f>データ!CV6</f>
        <v>【50.84】</v>
      </c>
      <c r="L85" s="26" t="str">
        <f>データ!DG6</f>
        <v>【79.03】</v>
      </c>
      <c r="M85" s="26" t="str">
        <f>データ!DR6</f>
        <v>【39.90】</v>
      </c>
      <c r="N85" s="26" t="str">
        <f>データ!EC6</f>
        <v>【11.55】</v>
      </c>
      <c r="O85" s="26" t="str">
        <f>データ!EN6</f>
        <v>【0.31】</v>
      </c>
    </row>
  </sheetData>
  <sheetProtection algorithmName="SHA-512" hashValue="B0S+Q8/0T5E8KFRS5KgX1Sft1TuPSzvJZdUVZonqvDzHVWXsSuIFpxGMvFt6nOnmLGBlLM+G69uaawsYgIDb8g==" saltValue="dfuLbhC7HT7+dYzmZ7R04g=="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90" t="s">
        <v>62</v>
      </c>
      <c r="I3" s="91"/>
      <c r="J3" s="91"/>
      <c r="K3" s="91"/>
      <c r="L3" s="91"/>
      <c r="M3" s="91"/>
      <c r="N3" s="91"/>
      <c r="O3" s="91"/>
      <c r="P3" s="91"/>
      <c r="Q3" s="91"/>
      <c r="R3" s="91"/>
      <c r="S3" s="91"/>
      <c r="T3" s="91"/>
      <c r="U3" s="91"/>
      <c r="V3" s="91"/>
      <c r="W3" s="92"/>
      <c r="X3" s="96" t="s">
        <v>63</v>
      </c>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t="s">
        <v>64</v>
      </c>
      <c r="DI3" s="89"/>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c r="EN3" s="89"/>
    </row>
    <row r="4" spans="1:144" x14ac:dyDescent="0.15">
      <c r="A4" s="28" t="s">
        <v>65</v>
      </c>
      <c r="B4" s="30"/>
      <c r="C4" s="30"/>
      <c r="D4" s="30"/>
      <c r="E4" s="30"/>
      <c r="F4" s="30"/>
      <c r="G4" s="30"/>
      <c r="H4" s="93"/>
      <c r="I4" s="94"/>
      <c r="J4" s="94"/>
      <c r="K4" s="94"/>
      <c r="L4" s="94"/>
      <c r="M4" s="94"/>
      <c r="N4" s="94"/>
      <c r="O4" s="94"/>
      <c r="P4" s="94"/>
      <c r="Q4" s="94"/>
      <c r="R4" s="94"/>
      <c r="S4" s="94"/>
      <c r="T4" s="94"/>
      <c r="U4" s="94"/>
      <c r="V4" s="94"/>
      <c r="W4" s="95"/>
      <c r="X4" s="89" t="s">
        <v>66</v>
      </c>
      <c r="Y4" s="89"/>
      <c r="Z4" s="89"/>
      <c r="AA4" s="89"/>
      <c r="AB4" s="89"/>
      <c r="AC4" s="89"/>
      <c r="AD4" s="89"/>
      <c r="AE4" s="89"/>
      <c r="AF4" s="89"/>
      <c r="AG4" s="89"/>
      <c r="AH4" s="89"/>
      <c r="AI4" s="89" t="s">
        <v>67</v>
      </c>
      <c r="AJ4" s="89"/>
      <c r="AK4" s="89"/>
      <c r="AL4" s="89"/>
      <c r="AM4" s="89"/>
      <c r="AN4" s="89"/>
      <c r="AO4" s="89"/>
      <c r="AP4" s="89"/>
      <c r="AQ4" s="89"/>
      <c r="AR4" s="89"/>
      <c r="AS4" s="89"/>
      <c r="AT4" s="89" t="s">
        <v>68</v>
      </c>
      <c r="AU4" s="89"/>
      <c r="AV4" s="89"/>
      <c r="AW4" s="89"/>
      <c r="AX4" s="89"/>
      <c r="AY4" s="89"/>
      <c r="AZ4" s="89"/>
      <c r="BA4" s="89"/>
      <c r="BB4" s="89"/>
      <c r="BC4" s="89"/>
      <c r="BD4" s="89"/>
      <c r="BE4" s="89" t="s">
        <v>69</v>
      </c>
      <c r="BF4" s="89"/>
      <c r="BG4" s="89"/>
      <c r="BH4" s="89"/>
      <c r="BI4" s="89"/>
      <c r="BJ4" s="89"/>
      <c r="BK4" s="89"/>
      <c r="BL4" s="89"/>
      <c r="BM4" s="89"/>
      <c r="BN4" s="89"/>
      <c r="BO4" s="89"/>
      <c r="BP4" s="89" t="s">
        <v>70</v>
      </c>
      <c r="BQ4" s="89"/>
      <c r="BR4" s="89"/>
      <c r="BS4" s="89"/>
      <c r="BT4" s="89"/>
      <c r="BU4" s="89"/>
      <c r="BV4" s="89"/>
      <c r="BW4" s="89"/>
      <c r="BX4" s="89"/>
      <c r="BY4" s="89"/>
      <c r="BZ4" s="89"/>
      <c r="CA4" s="89" t="s">
        <v>71</v>
      </c>
      <c r="CB4" s="89"/>
      <c r="CC4" s="89"/>
      <c r="CD4" s="89"/>
      <c r="CE4" s="89"/>
      <c r="CF4" s="89"/>
      <c r="CG4" s="89"/>
      <c r="CH4" s="89"/>
      <c r="CI4" s="89"/>
      <c r="CJ4" s="89"/>
      <c r="CK4" s="89"/>
      <c r="CL4" s="89" t="s">
        <v>72</v>
      </c>
      <c r="CM4" s="89"/>
      <c r="CN4" s="89"/>
      <c r="CO4" s="89"/>
      <c r="CP4" s="89"/>
      <c r="CQ4" s="89"/>
      <c r="CR4" s="89"/>
      <c r="CS4" s="89"/>
      <c r="CT4" s="89"/>
      <c r="CU4" s="89"/>
      <c r="CV4" s="89"/>
      <c r="CW4" s="89" t="s">
        <v>73</v>
      </c>
      <c r="CX4" s="89"/>
      <c r="CY4" s="89"/>
      <c r="CZ4" s="89"/>
      <c r="DA4" s="89"/>
      <c r="DB4" s="89"/>
      <c r="DC4" s="89"/>
      <c r="DD4" s="89"/>
      <c r="DE4" s="89"/>
      <c r="DF4" s="89"/>
      <c r="DG4" s="89"/>
      <c r="DH4" s="89" t="s">
        <v>74</v>
      </c>
      <c r="DI4" s="89"/>
      <c r="DJ4" s="89"/>
      <c r="DK4" s="89"/>
      <c r="DL4" s="89"/>
      <c r="DM4" s="89"/>
      <c r="DN4" s="89"/>
      <c r="DO4" s="89"/>
      <c r="DP4" s="89"/>
      <c r="DQ4" s="89"/>
      <c r="DR4" s="89"/>
      <c r="DS4" s="89" t="s">
        <v>75</v>
      </c>
      <c r="DT4" s="89"/>
      <c r="DU4" s="89"/>
      <c r="DV4" s="89"/>
      <c r="DW4" s="89"/>
      <c r="DX4" s="89"/>
      <c r="DY4" s="89"/>
      <c r="DZ4" s="89"/>
      <c r="EA4" s="89"/>
      <c r="EB4" s="89"/>
      <c r="EC4" s="89"/>
      <c r="ED4" s="89" t="s">
        <v>76</v>
      </c>
      <c r="EE4" s="89"/>
      <c r="EF4" s="89"/>
      <c r="EG4" s="89"/>
      <c r="EH4" s="89"/>
      <c r="EI4" s="89"/>
      <c r="EJ4" s="89"/>
      <c r="EK4" s="89"/>
      <c r="EL4" s="89"/>
      <c r="EM4" s="89"/>
      <c r="EN4" s="89"/>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52124</v>
      </c>
      <c r="D6" s="33">
        <f t="shared" si="3"/>
        <v>46</v>
      </c>
      <c r="E6" s="33">
        <f t="shared" si="3"/>
        <v>1</v>
      </c>
      <c r="F6" s="33">
        <f t="shared" si="3"/>
        <v>0</v>
      </c>
      <c r="G6" s="33">
        <f t="shared" si="3"/>
        <v>5</v>
      </c>
      <c r="H6" s="33" t="str">
        <f t="shared" si="3"/>
        <v>秋田県　大仙市</v>
      </c>
      <c r="I6" s="33" t="str">
        <f t="shared" si="3"/>
        <v>法適用</v>
      </c>
      <c r="J6" s="33" t="str">
        <f t="shared" si="3"/>
        <v>水道事業</v>
      </c>
      <c r="K6" s="33" t="str">
        <f t="shared" si="3"/>
        <v>簡易水道事業</v>
      </c>
      <c r="L6" s="33" t="str">
        <f t="shared" si="3"/>
        <v>C1</v>
      </c>
      <c r="M6" s="33" t="str">
        <f t="shared" si="3"/>
        <v>非設置</v>
      </c>
      <c r="N6" s="34" t="str">
        <f t="shared" si="3"/>
        <v>-</v>
      </c>
      <c r="O6" s="34">
        <f t="shared" si="3"/>
        <v>38.36</v>
      </c>
      <c r="P6" s="34">
        <f t="shared" si="3"/>
        <v>30.03</v>
      </c>
      <c r="Q6" s="34">
        <f t="shared" si="3"/>
        <v>4420</v>
      </c>
      <c r="R6" s="34">
        <f t="shared" si="3"/>
        <v>83014</v>
      </c>
      <c r="S6" s="34">
        <f t="shared" si="3"/>
        <v>866.77</v>
      </c>
      <c r="T6" s="34">
        <f t="shared" si="3"/>
        <v>95.77</v>
      </c>
      <c r="U6" s="34">
        <f t="shared" si="3"/>
        <v>24765</v>
      </c>
      <c r="V6" s="34">
        <f t="shared" si="3"/>
        <v>136.27000000000001</v>
      </c>
      <c r="W6" s="34">
        <f t="shared" si="3"/>
        <v>181.73</v>
      </c>
      <c r="X6" s="35" t="str">
        <f>IF(X7="",NA(),X7)</f>
        <v>-</v>
      </c>
      <c r="Y6" s="35" t="str">
        <f t="shared" ref="Y6:AG6" si="4">IF(Y7="",NA(),Y7)</f>
        <v>-</v>
      </c>
      <c r="Z6" s="35" t="str">
        <f t="shared" si="4"/>
        <v>-</v>
      </c>
      <c r="AA6" s="35" t="str">
        <f t="shared" si="4"/>
        <v>-</v>
      </c>
      <c r="AB6" s="35">
        <f t="shared" si="4"/>
        <v>103.78</v>
      </c>
      <c r="AC6" s="35" t="str">
        <f t="shared" si="4"/>
        <v>-</v>
      </c>
      <c r="AD6" s="35" t="str">
        <f t="shared" si="4"/>
        <v>-</v>
      </c>
      <c r="AE6" s="35" t="str">
        <f t="shared" si="4"/>
        <v>-</v>
      </c>
      <c r="AF6" s="35" t="str">
        <f t="shared" si="4"/>
        <v>-</v>
      </c>
      <c r="AG6" s="34" t="e">
        <f t="shared" si="4"/>
        <v>#N/A</v>
      </c>
      <c r="AH6" s="34" t="str">
        <f>IF(AH7="","",IF(AH7="-","【-】","【"&amp;SUBSTITUTE(TEXT(AH7,"#,##0.00"),"-","△")&amp;"】"))</f>
        <v>【107.39】</v>
      </c>
      <c r="AI6" s="35" t="str">
        <f>IF(AI7="",NA(),AI7)</f>
        <v>-</v>
      </c>
      <c r="AJ6" s="35" t="str">
        <f t="shared" ref="AJ6:AR6" si="5">IF(AJ7="",NA(),AJ7)</f>
        <v>-</v>
      </c>
      <c r="AK6" s="35" t="str">
        <f t="shared" si="5"/>
        <v>-</v>
      </c>
      <c r="AL6" s="35" t="str">
        <f t="shared" si="5"/>
        <v>-</v>
      </c>
      <c r="AM6" s="34">
        <f t="shared" si="5"/>
        <v>0</v>
      </c>
      <c r="AN6" s="35" t="str">
        <f t="shared" si="5"/>
        <v>-</v>
      </c>
      <c r="AO6" s="35" t="str">
        <f t="shared" si="5"/>
        <v>-</v>
      </c>
      <c r="AP6" s="35" t="str">
        <f t="shared" si="5"/>
        <v>-</v>
      </c>
      <c r="AQ6" s="35" t="str">
        <f t="shared" si="5"/>
        <v>-</v>
      </c>
      <c r="AR6" s="34" t="e">
        <f t="shared" si="5"/>
        <v>#N/A</v>
      </c>
      <c r="AS6" s="34" t="str">
        <f>IF(AS7="","",IF(AS7="-","【-】","【"&amp;SUBSTITUTE(TEXT(AS7,"#,##0.00"),"-","△")&amp;"】"))</f>
        <v>【10.81】</v>
      </c>
      <c r="AT6" s="35" t="str">
        <f>IF(AT7="",NA(),AT7)</f>
        <v>-</v>
      </c>
      <c r="AU6" s="35" t="str">
        <f t="shared" ref="AU6:BC6" si="6">IF(AU7="",NA(),AU7)</f>
        <v>-</v>
      </c>
      <c r="AV6" s="35" t="str">
        <f t="shared" si="6"/>
        <v>-</v>
      </c>
      <c r="AW6" s="35" t="str">
        <f t="shared" si="6"/>
        <v>-</v>
      </c>
      <c r="AX6" s="35">
        <f t="shared" si="6"/>
        <v>42.97</v>
      </c>
      <c r="AY6" s="35" t="str">
        <f t="shared" si="6"/>
        <v>-</v>
      </c>
      <c r="AZ6" s="35" t="str">
        <f t="shared" si="6"/>
        <v>-</v>
      </c>
      <c r="BA6" s="35" t="str">
        <f t="shared" si="6"/>
        <v>-</v>
      </c>
      <c r="BB6" s="35" t="str">
        <f t="shared" si="6"/>
        <v>-</v>
      </c>
      <c r="BC6" s="34" t="e">
        <f t="shared" si="6"/>
        <v>#N/A</v>
      </c>
      <c r="BD6" s="34" t="str">
        <f>IF(BD7="","",IF(BD7="-","【-】","【"&amp;SUBSTITUTE(TEXT(BD7,"#,##0.00"),"-","△")&amp;"】"))</f>
        <v>【302.73】</v>
      </c>
      <c r="BE6" s="35" t="str">
        <f>IF(BE7="",NA(),BE7)</f>
        <v>-</v>
      </c>
      <c r="BF6" s="35" t="str">
        <f t="shared" ref="BF6:BN6" si="7">IF(BF7="",NA(),BF7)</f>
        <v>-</v>
      </c>
      <c r="BG6" s="35" t="str">
        <f t="shared" si="7"/>
        <v>-</v>
      </c>
      <c r="BH6" s="35" t="str">
        <f t="shared" si="7"/>
        <v>-</v>
      </c>
      <c r="BI6" s="35">
        <f t="shared" si="7"/>
        <v>1751.74</v>
      </c>
      <c r="BJ6" s="35" t="str">
        <f t="shared" si="7"/>
        <v>-</v>
      </c>
      <c r="BK6" s="35" t="str">
        <f t="shared" si="7"/>
        <v>-</v>
      </c>
      <c r="BL6" s="35" t="str">
        <f t="shared" si="7"/>
        <v>-</v>
      </c>
      <c r="BM6" s="35" t="str">
        <f t="shared" si="7"/>
        <v>-</v>
      </c>
      <c r="BN6" s="34" t="e">
        <f t="shared" si="7"/>
        <v>#N/A</v>
      </c>
      <c r="BO6" s="34" t="str">
        <f>IF(BO7="","",IF(BO7="-","【-】","【"&amp;SUBSTITUTE(TEXT(BO7,"#,##0.00"),"-","△")&amp;"】"))</f>
        <v>【910.55】</v>
      </c>
      <c r="BP6" s="35" t="str">
        <f>IF(BP7="",NA(),BP7)</f>
        <v>-</v>
      </c>
      <c r="BQ6" s="35" t="str">
        <f t="shared" ref="BQ6:BY6" si="8">IF(BQ7="",NA(),BQ7)</f>
        <v>-</v>
      </c>
      <c r="BR6" s="35" t="str">
        <f t="shared" si="8"/>
        <v>-</v>
      </c>
      <c r="BS6" s="35" t="str">
        <f t="shared" si="8"/>
        <v>-</v>
      </c>
      <c r="BT6" s="35">
        <f t="shared" si="8"/>
        <v>73.650000000000006</v>
      </c>
      <c r="BU6" s="35" t="str">
        <f t="shared" si="8"/>
        <v>-</v>
      </c>
      <c r="BV6" s="35" t="str">
        <f t="shared" si="8"/>
        <v>-</v>
      </c>
      <c r="BW6" s="35" t="str">
        <f t="shared" si="8"/>
        <v>-</v>
      </c>
      <c r="BX6" s="35" t="str">
        <f t="shared" si="8"/>
        <v>-</v>
      </c>
      <c r="BY6" s="34" t="e">
        <f t="shared" si="8"/>
        <v>#N/A</v>
      </c>
      <c r="BZ6" s="34" t="str">
        <f>IF(BZ7="","",IF(BZ7="-","【-】","【"&amp;SUBSTITUTE(TEXT(BZ7,"#,##0.00"),"-","△")&amp;"】"))</f>
        <v>【76.18】</v>
      </c>
      <c r="CA6" s="35" t="str">
        <f>IF(CA7="",NA(),CA7)</f>
        <v>-</v>
      </c>
      <c r="CB6" s="35" t="str">
        <f t="shared" ref="CB6:CJ6" si="9">IF(CB7="",NA(),CB7)</f>
        <v>-</v>
      </c>
      <c r="CC6" s="35" t="str">
        <f t="shared" si="9"/>
        <v>-</v>
      </c>
      <c r="CD6" s="35" t="str">
        <f t="shared" si="9"/>
        <v>-</v>
      </c>
      <c r="CE6" s="35">
        <f t="shared" si="9"/>
        <v>323.66000000000003</v>
      </c>
      <c r="CF6" s="35" t="str">
        <f t="shared" si="9"/>
        <v>-</v>
      </c>
      <c r="CG6" s="35" t="str">
        <f t="shared" si="9"/>
        <v>-</v>
      </c>
      <c r="CH6" s="35" t="str">
        <f t="shared" si="9"/>
        <v>-</v>
      </c>
      <c r="CI6" s="35" t="str">
        <f t="shared" si="9"/>
        <v>-</v>
      </c>
      <c r="CJ6" s="34" t="e">
        <f t="shared" si="9"/>
        <v>#N/A</v>
      </c>
      <c r="CK6" s="34" t="str">
        <f>IF(CK7="","",IF(CK7="-","【-】","【"&amp;SUBSTITUTE(TEXT(CK7,"#,##0.00"),"-","△")&amp;"】"))</f>
        <v>【251.51】</v>
      </c>
      <c r="CL6" s="35" t="str">
        <f>IF(CL7="",NA(),CL7)</f>
        <v>-</v>
      </c>
      <c r="CM6" s="35" t="str">
        <f t="shared" ref="CM6:CU6" si="10">IF(CM7="",NA(),CM7)</f>
        <v>-</v>
      </c>
      <c r="CN6" s="35" t="str">
        <f t="shared" si="10"/>
        <v>-</v>
      </c>
      <c r="CO6" s="35" t="str">
        <f t="shared" si="10"/>
        <v>-</v>
      </c>
      <c r="CP6" s="35">
        <f t="shared" si="10"/>
        <v>52.83</v>
      </c>
      <c r="CQ6" s="35" t="str">
        <f t="shared" si="10"/>
        <v>-</v>
      </c>
      <c r="CR6" s="35" t="str">
        <f t="shared" si="10"/>
        <v>-</v>
      </c>
      <c r="CS6" s="35" t="str">
        <f t="shared" si="10"/>
        <v>-</v>
      </c>
      <c r="CT6" s="35" t="str">
        <f t="shared" si="10"/>
        <v>-</v>
      </c>
      <c r="CU6" s="34" t="e">
        <f t="shared" si="10"/>
        <v>#N/A</v>
      </c>
      <c r="CV6" s="34" t="str">
        <f>IF(CV7="","",IF(CV7="-","【-】","【"&amp;SUBSTITUTE(TEXT(CV7,"#,##0.00"),"-","△")&amp;"】"))</f>
        <v>【50.84】</v>
      </c>
      <c r="CW6" s="35" t="str">
        <f>IF(CW7="",NA(),CW7)</f>
        <v>-</v>
      </c>
      <c r="CX6" s="35" t="str">
        <f t="shared" ref="CX6:DF6" si="11">IF(CX7="",NA(),CX7)</f>
        <v>-</v>
      </c>
      <c r="CY6" s="35" t="str">
        <f t="shared" si="11"/>
        <v>-</v>
      </c>
      <c r="CZ6" s="35" t="str">
        <f t="shared" si="11"/>
        <v>-</v>
      </c>
      <c r="DA6" s="35">
        <f t="shared" si="11"/>
        <v>79.53</v>
      </c>
      <c r="DB6" s="35" t="str">
        <f t="shared" si="11"/>
        <v>-</v>
      </c>
      <c r="DC6" s="35" t="str">
        <f t="shared" si="11"/>
        <v>-</v>
      </c>
      <c r="DD6" s="35" t="str">
        <f t="shared" si="11"/>
        <v>-</v>
      </c>
      <c r="DE6" s="35" t="str">
        <f t="shared" si="11"/>
        <v>-</v>
      </c>
      <c r="DF6" s="34" t="e">
        <f t="shared" si="11"/>
        <v>#N/A</v>
      </c>
      <c r="DG6" s="34" t="str">
        <f>IF(DG7="","",IF(DG7="-","【-】","【"&amp;SUBSTITUTE(TEXT(DG7,"#,##0.00"),"-","△")&amp;"】"))</f>
        <v>【79.03】</v>
      </c>
      <c r="DH6" s="35" t="str">
        <f>IF(DH7="",NA(),DH7)</f>
        <v>-</v>
      </c>
      <c r="DI6" s="35" t="str">
        <f t="shared" ref="DI6:DQ6" si="12">IF(DI7="",NA(),DI7)</f>
        <v>-</v>
      </c>
      <c r="DJ6" s="35" t="str">
        <f t="shared" si="12"/>
        <v>-</v>
      </c>
      <c r="DK6" s="35" t="str">
        <f t="shared" si="12"/>
        <v>-</v>
      </c>
      <c r="DL6" s="35">
        <f t="shared" si="12"/>
        <v>4.9000000000000004</v>
      </c>
      <c r="DM6" s="35" t="str">
        <f t="shared" si="12"/>
        <v>-</v>
      </c>
      <c r="DN6" s="35" t="str">
        <f t="shared" si="12"/>
        <v>-</v>
      </c>
      <c r="DO6" s="35" t="str">
        <f t="shared" si="12"/>
        <v>-</v>
      </c>
      <c r="DP6" s="35" t="str">
        <f t="shared" si="12"/>
        <v>-</v>
      </c>
      <c r="DQ6" s="34" t="e">
        <f t="shared" si="12"/>
        <v>#N/A</v>
      </c>
      <c r="DR6" s="34" t="str">
        <f>IF(DR7="","",IF(DR7="-","【-】","【"&amp;SUBSTITUTE(TEXT(DR7,"#,##0.00"),"-","△")&amp;"】"))</f>
        <v>【39.90】</v>
      </c>
      <c r="DS6" s="35" t="str">
        <f>IF(DS7="",NA(),DS7)</f>
        <v>-</v>
      </c>
      <c r="DT6" s="35" t="str">
        <f t="shared" ref="DT6:EB6" si="13">IF(DT7="",NA(),DT7)</f>
        <v>-</v>
      </c>
      <c r="DU6" s="35" t="str">
        <f t="shared" si="13"/>
        <v>-</v>
      </c>
      <c r="DV6" s="35" t="str">
        <f t="shared" si="13"/>
        <v>-</v>
      </c>
      <c r="DW6" s="34">
        <f t="shared" si="13"/>
        <v>0</v>
      </c>
      <c r="DX6" s="35" t="str">
        <f t="shared" si="13"/>
        <v>-</v>
      </c>
      <c r="DY6" s="35" t="str">
        <f t="shared" si="13"/>
        <v>-</v>
      </c>
      <c r="DZ6" s="35" t="str">
        <f t="shared" si="13"/>
        <v>-</v>
      </c>
      <c r="EA6" s="35" t="str">
        <f t="shared" si="13"/>
        <v>-</v>
      </c>
      <c r="EB6" s="34" t="e">
        <f t="shared" si="13"/>
        <v>#N/A</v>
      </c>
      <c r="EC6" s="34" t="str">
        <f>IF(EC7="","",IF(EC7="-","【-】","【"&amp;SUBSTITUTE(TEXT(EC7,"#,##0.00"),"-","△")&amp;"】"))</f>
        <v>【11.55】</v>
      </c>
      <c r="ED6" s="35" t="str">
        <f>IF(ED7="",NA(),ED7)</f>
        <v>-</v>
      </c>
      <c r="EE6" s="35" t="str">
        <f t="shared" ref="EE6:EM6" si="14">IF(EE7="",NA(),EE7)</f>
        <v>-</v>
      </c>
      <c r="EF6" s="35" t="str">
        <f t="shared" si="14"/>
        <v>-</v>
      </c>
      <c r="EG6" s="35" t="str">
        <f t="shared" si="14"/>
        <v>-</v>
      </c>
      <c r="EH6" s="34">
        <f t="shared" si="14"/>
        <v>0</v>
      </c>
      <c r="EI6" s="35" t="str">
        <f t="shared" si="14"/>
        <v>-</v>
      </c>
      <c r="EJ6" s="35" t="str">
        <f t="shared" si="14"/>
        <v>-</v>
      </c>
      <c r="EK6" s="35" t="str">
        <f t="shared" si="14"/>
        <v>-</v>
      </c>
      <c r="EL6" s="35" t="str">
        <f t="shared" si="14"/>
        <v>-</v>
      </c>
      <c r="EM6" s="34" t="e">
        <f t="shared" si="14"/>
        <v>#N/A</v>
      </c>
      <c r="EN6" s="34" t="str">
        <f>IF(EN7="","",IF(EN7="-","【-】","【"&amp;SUBSTITUTE(TEXT(EN7,"#,##0.00"),"-","△")&amp;"】"))</f>
        <v>【0.31】</v>
      </c>
    </row>
    <row r="7" spans="1:144" s="36" customFormat="1" x14ac:dyDescent="0.15">
      <c r="A7" s="28"/>
      <c r="B7" s="37">
        <v>2017</v>
      </c>
      <c r="C7" s="37">
        <v>52124</v>
      </c>
      <c r="D7" s="37">
        <v>46</v>
      </c>
      <c r="E7" s="37">
        <v>1</v>
      </c>
      <c r="F7" s="37">
        <v>0</v>
      </c>
      <c r="G7" s="37">
        <v>5</v>
      </c>
      <c r="H7" s="37" t="s">
        <v>105</v>
      </c>
      <c r="I7" s="37" t="s">
        <v>106</v>
      </c>
      <c r="J7" s="37" t="s">
        <v>107</v>
      </c>
      <c r="K7" s="37" t="s">
        <v>108</v>
      </c>
      <c r="L7" s="37" t="s">
        <v>109</v>
      </c>
      <c r="M7" s="37" t="s">
        <v>110</v>
      </c>
      <c r="N7" s="38" t="s">
        <v>111</v>
      </c>
      <c r="O7" s="38">
        <v>38.36</v>
      </c>
      <c r="P7" s="38">
        <v>30.03</v>
      </c>
      <c r="Q7" s="38">
        <v>4420</v>
      </c>
      <c r="R7" s="38">
        <v>83014</v>
      </c>
      <c r="S7" s="38">
        <v>866.77</v>
      </c>
      <c r="T7" s="38">
        <v>95.77</v>
      </c>
      <c r="U7" s="38">
        <v>24765</v>
      </c>
      <c r="V7" s="38">
        <v>136.27000000000001</v>
      </c>
      <c r="W7" s="38">
        <v>181.73</v>
      </c>
      <c r="X7" s="38" t="s">
        <v>111</v>
      </c>
      <c r="Y7" s="38" t="s">
        <v>111</v>
      </c>
      <c r="Z7" s="38" t="s">
        <v>111</v>
      </c>
      <c r="AA7" s="38" t="s">
        <v>111</v>
      </c>
      <c r="AB7" s="38">
        <v>103.78</v>
      </c>
      <c r="AC7" s="38" t="s">
        <v>111</v>
      </c>
      <c r="AD7" s="38" t="s">
        <v>111</v>
      </c>
      <c r="AE7" s="38" t="s">
        <v>111</v>
      </c>
      <c r="AF7" s="38" t="s">
        <v>111</v>
      </c>
      <c r="AG7" s="38"/>
      <c r="AH7" s="38">
        <v>107.39</v>
      </c>
      <c r="AI7" s="38" t="s">
        <v>111</v>
      </c>
      <c r="AJ7" s="38" t="s">
        <v>111</v>
      </c>
      <c r="AK7" s="38" t="s">
        <v>111</v>
      </c>
      <c r="AL7" s="38" t="s">
        <v>111</v>
      </c>
      <c r="AM7" s="38">
        <v>0</v>
      </c>
      <c r="AN7" s="38" t="s">
        <v>111</v>
      </c>
      <c r="AO7" s="38" t="s">
        <v>111</v>
      </c>
      <c r="AP7" s="38" t="s">
        <v>111</v>
      </c>
      <c r="AQ7" s="38" t="s">
        <v>111</v>
      </c>
      <c r="AR7" s="38"/>
      <c r="AS7" s="38">
        <v>10.81</v>
      </c>
      <c r="AT7" s="38" t="s">
        <v>111</v>
      </c>
      <c r="AU7" s="38" t="s">
        <v>111</v>
      </c>
      <c r="AV7" s="38" t="s">
        <v>111</v>
      </c>
      <c r="AW7" s="38" t="s">
        <v>111</v>
      </c>
      <c r="AX7" s="38">
        <v>42.97</v>
      </c>
      <c r="AY7" s="38" t="s">
        <v>111</v>
      </c>
      <c r="AZ7" s="38" t="s">
        <v>111</v>
      </c>
      <c r="BA7" s="38" t="s">
        <v>111</v>
      </c>
      <c r="BB7" s="38" t="s">
        <v>111</v>
      </c>
      <c r="BC7" s="38"/>
      <c r="BD7" s="38">
        <v>302.73</v>
      </c>
      <c r="BE7" s="38" t="s">
        <v>111</v>
      </c>
      <c r="BF7" s="38" t="s">
        <v>111</v>
      </c>
      <c r="BG7" s="38" t="s">
        <v>111</v>
      </c>
      <c r="BH7" s="38" t="s">
        <v>111</v>
      </c>
      <c r="BI7" s="38">
        <v>1751.74</v>
      </c>
      <c r="BJ7" s="38" t="s">
        <v>111</v>
      </c>
      <c r="BK7" s="38" t="s">
        <v>111</v>
      </c>
      <c r="BL7" s="38" t="s">
        <v>111</v>
      </c>
      <c r="BM7" s="38" t="s">
        <v>111</v>
      </c>
      <c r="BN7" s="38"/>
      <c r="BO7" s="38">
        <v>910.55</v>
      </c>
      <c r="BP7" s="38" t="s">
        <v>111</v>
      </c>
      <c r="BQ7" s="38" t="s">
        <v>111</v>
      </c>
      <c r="BR7" s="38" t="s">
        <v>111</v>
      </c>
      <c r="BS7" s="38" t="s">
        <v>111</v>
      </c>
      <c r="BT7" s="38">
        <v>73.650000000000006</v>
      </c>
      <c r="BU7" s="38" t="s">
        <v>111</v>
      </c>
      <c r="BV7" s="38" t="s">
        <v>111</v>
      </c>
      <c r="BW7" s="38" t="s">
        <v>111</v>
      </c>
      <c r="BX7" s="38" t="s">
        <v>111</v>
      </c>
      <c r="BY7" s="38"/>
      <c r="BZ7" s="38">
        <v>76.180000000000007</v>
      </c>
      <c r="CA7" s="38" t="s">
        <v>111</v>
      </c>
      <c r="CB7" s="38" t="s">
        <v>111</v>
      </c>
      <c r="CC7" s="38" t="s">
        <v>111</v>
      </c>
      <c r="CD7" s="38" t="s">
        <v>111</v>
      </c>
      <c r="CE7" s="38">
        <v>323.66000000000003</v>
      </c>
      <c r="CF7" s="38" t="s">
        <v>111</v>
      </c>
      <c r="CG7" s="38" t="s">
        <v>111</v>
      </c>
      <c r="CH7" s="38" t="s">
        <v>111</v>
      </c>
      <c r="CI7" s="38" t="s">
        <v>111</v>
      </c>
      <c r="CJ7" s="38"/>
      <c r="CK7" s="38">
        <v>251.51</v>
      </c>
      <c r="CL7" s="38" t="s">
        <v>111</v>
      </c>
      <c r="CM7" s="38" t="s">
        <v>111</v>
      </c>
      <c r="CN7" s="38" t="s">
        <v>111</v>
      </c>
      <c r="CO7" s="38" t="s">
        <v>111</v>
      </c>
      <c r="CP7" s="38">
        <v>52.83</v>
      </c>
      <c r="CQ7" s="38" t="s">
        <v>111</v>
      </c>
      <c r="CR7" s="38" t="s">
        <v>111</v>
      </c>
      <c r="CS7" s="38" t="s">
        <v>111</v>
      </c>
      <c r="CT7" s="38" t="s">
        <v>111</v>
      </c>
      <c r="CU7" s="38"/>
      <c r="CV7" s="38">
        <v>50.84</v>
      </c>
      <c r="CW7" s="38" t="s">
        <v>111</v>
      </c>
      <c r="CX7" s="38" t="s">
        <v>111</v>
      </c>
      <c r="CY7" s="38" t="s">
        <v>111</v>
      </c>
      <c r="CZ7" s="38" t="s">
        <v>111</v>
      </c>
      <c r="DA7" s="38">
        <v>79.53</v>
      </c>
      <c r="DB7" s="38" t="s">
        <v>111</v>
      </c>
      <c r="DC7" s="38" t="s">
        <v>111</v>
      </c>
      <c r="DD7" s="38" t="s">
        <v>111</v>
      </c>
      <c r="DE7" s="38" t="s">
        <v>111</v>
      </c>
      <c r="DF7" s="38"/>
      <c r="DG7" s="38">
        <v>79.03</v>
      </c>
      <c r="DH7" s="38" t="s">
        <v>111</v>
      </c>
      <c r="DI7" s="38" t="s">
        <v>111</v>
      </c>
      <c r="DJ7" s="38" t="s">
        <v>111</v>
      </c>
      <c r="DK7" s="38" t="s">
        <v>111</v>
      </c>
      <c r="DL7" s="38">
        <v>4.9000000000000004</v>
      </c>
      <c r="DM7" s="38" t="s">
        <v>111</v>
      </c>
      <c r="DN7" s="38" t="s">
        <v>111</v>
      </c>
      <c r="DO7" s="38" t="s">
        <v>111</v>
      </c>
      <c r="DP7" s="38" t="s">
        <v>111</v>
      </c>
      <c r="DQ7" s="38"/>
      <c r="DR7" s="38">
        <v>39.9</v>
      </c>
      <c r="DS7" s="38" t="s">
        <v>111</v>
      </c>
      <c r="DT7" s="38" t="s">
        <v>111</v>
      </c>
      <c r="DU7" s="38" t="s">
        <v>111</v>
      </c>
      <c r="DV7" s="38" t="s">
        <v>111</v>
      </c>
      <c r="DW7" s="38">
        <v>0</v>
      </c>
      <c r="DX7" s="38" t="s">
        <v>111</v>
      </c>
      <c r="DY7" s="38" t="s">
        <v>111</v>
      </c>
      <c r="DZ7" s="38" t="s">
        <v>111</v>
      </c>
      <c r="EA7" s="38" t="s">
        <v>111</v>
      </c>
      <c r="EB7" s="38"/>
      <c r="EC7" s="38">
        <v>11.55</v>
      </c>
      <c r="ED7" s="38" t="s">
        <v>111</v>
      </c>
      <c r="EE7" s="38" t="s">
        <v>111</v>
      </c>
      <c r="EF7" s="38" t="s">
        <v>111</v>
      </c>
      <c r="EG7" s="38" t="s">
        <v>111</v>
      </c>
      <c r="EH7" s="38">
        <v>0</v>
      </c>
      <c r="EI7" s="38" t="s">
        <v>111</v>
      </c>
      <c r="EJ7" s="38" t="s">
        <v>111</v>
      </c>
      <c r="EK7" s="38" t="s">
        <v>111</v>
      </c>
      <c r="EL7" s="38" t="s">
        <v>111</v>
      </c>
      <c r="EM7" s="38"/>
      <c r="EN7" s="38">
        <v>0.31</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DSPCE01773</cp:lastModifiedBy>
  <cp:lastPrinted>2019-01-23T00:06:37Z</cp:lastPrinted>
  <dcterms:created xsi:type="dcterms:W3CDTF">2018-12-03T08:26:40Z</dcterms:created>
  <dcterms:modified xsi:type="dcterms:W3CDTF">2019-02-14T00:32:44Z</dcterms:modified>
</cp:coreProperties>
</file>