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３．農業\"/>
    </mc:Choice>
  </mc:AlternateContent>
  <xr:revisionPtr revIDLastSave="0" documentId="13_ncr:1_{D8C902B2-0B66-4138-81F5-6A196A1C72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専業・兼業農家数" sheetId="9" r:id="rId1"/>
    <sheet name="大曲" sheetId="1" r:id="rId2"/>
    <sheet name="神岡" sheetId="2" r:id="rId3"/>
    <sheet name="西仙北" sheetId="3" r:id="rId4"/>
    <sheet name="中仙" sheetId="4" r:id="rId5"/>
    <sheet name="協和" sheetId="5" r:id="rId6"/>
    <sheet name="南外" sheetId="6" r:id="rId7"/>
    <sheet name="仙北" sheetId="7" r:id="rId8"/>
    <sheet name="太田" sheetId="8" r:id="rId9"/>
  </sheets>
  <definedNames>
    <definedName name="_xlnm.Print_Area" localSheetId="5">協和!$A$1:$I$41</definedName>
    <definedName name="_xlnm.Print_Area" localSheetId="2">神岡!$A$1:$I$37</definedName>
    <definedName name="_xlnm.Print_Area" localSheetId="3">西仙北!$A$1:$I$41</definedName>
    <definedName name="_xlnm.Print_Area" localSheetId="7">仙北!$A$1:$I$37</definedName>
    <definedName name="_xlnm.Print_Area" localSheetId="0">専業・兼業農家数!$A$1:$I$56</definedName>
    <definedName name="_xlnm.Print_Area" localSheetId="8">太田!$A$1:$I$37</definedName>
    <definedName name="_xlnm.Print_Area" localSheetId="1">大曲!$A$1:$I$47</definedName>
    <definedName name="_xlnm.Print_Area" localSheetId="4">中仙!$A$1:$I$41</definedName>
    <definedName name="_xlnm.Print_Area" localSheetId="6">南外!$A$1:$I$37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8" l="1"/>
  <c r="H31" i="8"/>
  <c r="I30" i="8"/>
  <c r="H30" i="8"/>
  <c r="I27" i="8"/>
  <c r="H27" i="8"/>
  <c r="G27" i="8"/>
  <c r="F27" i="8"/>
  <c r="I26" i="8"/>
  <c r="H26" i="8"/>
  <c r="G26" i="8"/>
  <c r="F26" i="8"/>
  <c r="I25" i="8"/>
  <c r="H25" i="8"/>
  <c r="G25" i="8"/>
  <c r="F25" i="8"/>
  <c r="I24" i="8"/>
  <c r="H24" i="8"/>
  <c r="G24" i="8"/>
  <c r="F24" i="8"/>
  <c r="I23" i="8"/>
  <c r="H23" i="8"/>
  <c r="G23" i="8"/>
  <c r="F23" i="8"/>
  <c r="I22" i="8"/>
  <c r="H22" i="8"/>
  <c r="G22" i="8"/>
  <c r="F22" i="8"/>
  <c r="I21" i="8"/>
  <c r="H21" i="8"/>
  <c r="G21" i="8"/>
  <c r="F21" i="8"/>
  <c r="I20" i="8"/>
  <c r="H20" i="8"/>
  <c r="G20" i="8"/>
  <c r="F20" i="8"/>
  <c r="E19" i="8"/>
  <c r="F31" i="8"/>
  <c r="G31" i="8"/>
  <c r="E18" i="8"/>
  <c r="G30" i="8"/>
  <c r="I16" i="8"/>
  <c r="H16" i="8"/>
  <c r="G16" i="8"/>
  <c r="I28" i="8"/>
  <c r="F16" i="8"/>
  <c r="I31" i="7"/>
  <c r="H31" i="7"/>
  <c r="I30" i="7"/>
  <c r="H30" i="7"/>
  <c r="I27" i="7"/>
  <c r="H27" i="7"/>
  <c r="G27" i="7"/>
  <c r="F27" i="7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E19" i="7"/>
  <c r="G31" i="7"/>
  <c r="E18" i="7"/>
  <c r="E16" i="7"/>
  <c r="G28" i="7"/>
  <c r="G30" i="7"/>
  <c r="I16" i="7"/>
  <c r="I28" i="7"/>
  <c r="H16" i="7"/>
  <c r="G16" i="7"/>
  <c r="H28" i="7"/>
  <c r="F16" i="7"/>
  <c r="F28" i="7"/>
  <c r="I31" i="6"/>
  <c r="H31" i="6"/>
  <c r="I30" i="6"/>
  <c r="H30" i="6"/>
  <c r="I27" i="6"/>
  <c r="H27" i="6"/>
  <c r="G27" i="6"/>
  <c r="F27" i="6"/>
  <c r="I26" i="6"/>
  <c r="H26" i="6"/>
  <c r="G26" i="6"/>
  <c r="F26" i="6"/>
  <c r="I25" i="6"/>
  <c r="H25" i="6"/>
  <c r="G25" i="6"/>
  <c r="F25" i="6"/>
  <c r="I24" i="6"/>
  <c r="H24" i="6"/>
  <c r="G24" i="6"/>
  <c r="F24" i="6"/>
  <c r="I23" i="6"/>
  <c r="H23" i="6"/>
  <c r="G23" i="6"/>
  <c r="F23" i="6"/>
  <c r="I22" i="6"/>
  <c r="H22" i="6"/>
  <c r="G22" i="6"/>
  <c r="F22" i="6"/>
  <c r="I21" i="6"/>
  <c r="H21" i="6"/>
  <c r="G21" i="6"/>
  <c r="F21" i="6"/>
  <c r="I20" i="6"/>
  <c r="H20" i="6"/>
  <c r="G20" i="6"/>
  <c r="F20" i="6"/>
  <c r="E19" i="6"/>
  <c r="G31" i="6"/>
  <c r="E18" i="6"/>
  <c r="G30" i="6"/>
  <c r="I16" i="6"/>
  <c r="I28" i="6"/>
  <c r="H16" i="6"/>
  <c r="H28" i="6"/>
  <c r="G16" i="6"/>
  <c r="F16" i="6"/>
  <c r="E16" i="6"/>
  <c r="G28" i="6"/>
  <c r="I35" i="5"/>
  <c r="H35" i="5"/>
  <c r="I34" i="5"/>
  <c r="H34" i="5"/>
  <c r="I33" i="5"/>
  <c r="H33" i="5"/>
  <c r="I32" i="5"/>
  <c r="H32" i="5"/>
  <c r="I29" i="5"/>
  <c r="H29" i="5"/>
  <c r="G29" i="5"/>
  <c r="F29" i="5"/>
  <c r="I28" i="5"/>
  <c r="H28" i="5"/>
  <c r="G28" i="5"/>
  <c r="F28" i="5"/>
  <c r="I27" i="5"/>
  <c r="H27" i="5"/>
  <c r="G27" i="5"/>
  <c r="F27" i="5"/>
  <c r="I26" i="5"/>
  <c r="H26" i="5"/>
  <c r="G26" i="5"/>
  <c r="F26" i="5"/>
  <c r="I25" i="5"/>
  <c r="H25" i="5"/>
  <c r="G25" i="5"/>
  <c r="F25" i="5"/>
  <c r="I24" i="5"/>
  <c r="H24" i="5"/>
  <c r="G24" i="5"/>
  <c r="F24" i="5"/>
  <c r="I23" i="5"/>
  <c r="H23" i="5"/>
  <c r="G23" i="5"/>
  <c r="F23" i="5"/>
  <c r="I22" i="5"/>
  <c r="H22" i="5"/>
  <c r="G22" i="5"/>
  <c r="F22" i="5"/>
  <c r="E21" i="5"/>
  <c r="F35" i="5"/>
  <c r="G35" i="5"/>
  <c r="E20" i="5"/>
  <c r="G34" i="5"/>
  <c r="E19" i="5"/>
  <c r="F33" i="5"/>
  <c r="G33" i="5"/>
  <c r="E18" i="5"/>
  <c r="G32" i="5"/>
  <c r="I16" i="5"/>
  <c r="I30" i="5"/>
  <c r="H16" i="5"/>
  <c r="G16" i="5"/>
  <c r="F16" i="5"/>
  <c r="I35" i="4"/>
  <c r="H35" i="4"/>
  <c r="I34" i="4"/>
  <c r="H34" i="4"/>
  <c r="I33" i="4"/>
  <c r="H33" i="4"/>
  <c r="I32" i="4"/>
  <c r="H32" i="4"/>
  <c r="I29" i="4"/>
  <c r="H29" i="4"/>
  <c r="G29" i="4"/>
  <c r="F29" i="4"/>
  <c r="I28" i="4"/>
  <c r="H28" i="4"/>
  <c r="G28" i="4"/>
  <c r="F28" i="4"/>
  <c r="I27" i="4"/>
  <c r="H27" i="4"/>
  <c r="G27" i="4"/>
  <c r="F27" i="4"/>
  <c r="I26" i="4"/>
  <c r="H26" i="4"/>
  <c r="G26" i="4"/>
  <c r="F26" i="4"/>
  <c r="I25" i="4"/>
  <c r="H25" i="4"/>
  <c r="G25" i="4"/>
  <c r="F25" i="4"/>
  <c r="I24" i="4"/>
  <c r="H24" i="4"/>
  <c r="G24" i="4"/>
  <c r="F24" i="4"/>
  <c r="I23" i="4"/>
  <c r="H23" i="4"/>
  <c r="G23" i="4"/>
  <c r="F23" i="4"/>
  <c r="I22" i="4"/>
  <c r="H22" i="4"/>
  <c r="G22" i="4"/>
  <c r="F22" i="4"/>
  <c r="E21" i="4"/>
  <c r="G35" i="4"/>
  <c r="E20" i="4"/>
  <c r="G34" i="4"/>
  <c r="E19" i="4"/>
  <c r="G33" i="4"/>
  <c r="E18" i="4"/>
  <c r="G32" i="4"/>
  <c r="I16" i="4"/>
  <c r="H16" i="4"/>
  <c r="H30" i="4"/>
  <c r="G16" i="4"/>
  <c r="I30" i="4"/>
  <c r="F16" i="4"/>
  <c r="I35" i="3"/>
  <c r="H35" i="3"/>
  <c r="I34" i="3"/>
  <c r="H34" i="3"/>
  <c r="I33" i="3"/>
  <c r="H33" i="3"/>
  <c r="I32" i="3"/>
  <c r="H32" i="3"/>
  <c r="I29" i="3"/>
  <c r="H29" i="3"/>
  <c r="G29" i="3"/>
  <c r="F29" i="3"/>
  <c r="I28" i="3"/>
  <c r="H28" i="3"/>
  <c r="G28" i="3"/>
  <c r="F28" i="3"/>
  <c r="I27" i="3"/>
  <c r="H27" i="3"/>
  <c r="G27" i="3"/>
  <c r="F27" i="3"/>
  <c r="I26" i="3"/>
  <c r="H26" i="3"/>
  <c r="G26" i="3"/>
  <c r="F26" i="3"/>
  <c r="I25" i="3"/>
  <c r="H25" i="3"/>
  <c r="G25" i="3"/>
  <c r="F25" i="3"/>
  <c r="I24" i="3"/>
  <c r="H24" i="3"/>
  <c r="G24" i="3"/>
  <c r="F24" i="3"/>
  <c r="I23" i="3"/>
  <c r="H23" i="3"/>
  <c r="G23" i="3"/>
  <c r="F23" i="3"/>
  <c r="I22" i="3"/>
  <c r="H22" i="3"/>
  <c r="G22" i="3"/>
  <c r="F22" i="3"/>
  <c r="E21" i="3"/>
  <c r="F35" i="3"/>
  <c r="G35" i="3"/>
  <c r="E20" i="3"/>
  <c r="F34" i="3"/>
  <c r="G34" i="3"/>
  <c r="E19" i="3"/>
  <c r="G33" i="3"/>
  <c r="E18" i="3"/>
  <c r="G32" i="3"/>
  <c r="I16" i="3"/>
  <c r="I30" i="3"/>
  <c r="H16" i="3"/>
  <c r="H30" i="3"/>
  <c r="G16" i="3"/>
  <c r="F16" i="3"/>
  <c r="I31" i="2"/>
  <c r="H31" i="2"/>
  <c r="I30" i="2"/>
  <c r="H30" i="2"/>
  <c r="I27" i="2"/>
  <c r="H27" i="2"/>
  <c r="G27" i="2"/>
  <c r="F27" i="2"/>
  <c r="I26" i="2"/>
  <c r="H26" i="2"/>
  <c r="G26" i="2"/>
  <c r="F26" i="2"/>
  <c r="I25" i="2"/>
  <c r="H25" i="2"/>
  <c r="G25" i="2"/>
  <c r="F25" i="2"/>
  <c r="I24" i="2"/>
  <c r="H24" i="2"/>
  <c r="G24" i="2"/>
  <c r="F24" i="2"/>
  <c r="I23" i="2"/>
  <c r="H23" i="2"/>
  <c r="G23" i="2"/>
  <c r="F23" i="2"/>
  <c r="I22" i="2"/>
  <c r="H22" i="2"/>
  <c r="G22" i="2"/>
  <c r="F22" i="2"/>
  <c r="I21" i="2"/>
  <c r="H21" i="2"/>
  <c r="G21" i="2"/>
  <c r="F21" i="2"/>
  <c r="I20" i="2"/>
  <c r="H20" i="2"/>
  <c r="G20" i="2"/>
  <c r="F20" i="2"/>
  <c r="E19" i="2"/>
  <c r="G31" i="2"/>
  <c r="E18" i="2"/>
  <c r="E16" i="2"/>
  <c r="F28" i="2"/>
  <c r="G30" i="2"/>
  <c r="I16" i="2"/>
  <c r="H16" i="2"/>
  <c r="G16" i="2"/>
  <c r="F16" i="2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E24" i="1"/>
  <c r="G41" i="1"/>
  <c r="E23" i="1"/>
  <c r="G40" i="1"/>
  <c r="E22" i="1"/>
  <c r="F39" i="1"/>
  <c r="G39" i="1"/>
  <c r="E21" i="1"/>
  <c r="F38" i="1"/>
  <c r="G38" i="1"/>
  <c r="E20" i="1"/>
  <c r="F37" i="1"/>
  <c r="G37" i="1"/>
  <c r="E19" i="1"/>
  <c r="F36" i="1"/>
  <c r="G36" i="1"/>
  <c r="E18" i="1"/>
  <c r="E16" i="1"/>
  <c r="G33" i="1"/>
  <c r="G35" i="1"/>
  <c r="F35" i="1"/>
  <c r="I16" i="1"/>
  <c r="H16" i="1"/>
  <c r="G16" i="1"/>
  <c r="I33" i="1"/>
  <c r="F16" i="1"/>
  <c r="F33" i="1"/>
  <c r="I49" i="9"/>
  <c r="H49" i="9"/>
  <c r="G49" i="9"/>
  <c r="F49" i="9"/>
  <c r="I48" i="9"/>
  <c r="H48" i="9"/>
  <c r="G48" i="9"/>
  <c r="F48" i="9"/>
  <c r="I47" i="9"/>
  <c r="H47" i="9"/>
  <c r="G47" i="9"/>
  <c r="F47" i="9"/>
  <c r="I43" i="9"/>
  <c r="H43" i="9"/>
  <c r="G43" i="9"/>
  <c r="F43" i="9"/>
  <c r="I42" i="9"/>
  <c r="H42" i="9"/>
  <c r="G42" i="9"/>
  <c r="F42" i="9"/>
  <c r="I41" i="9"/>
  <c r="H41" i="9"/>
  <c r="G41" i="9"/>
  <c r="F41" i="9"/>
  <c r="I40" i="9"/>
  <c r="H40" i="9"/>
  <c r="G40" i="9"/>
  <c r="F40" i="9"/>
  <c r="I39" i="9"/>
  <c r="H39" i="9"/>
  <c r="G39" i="9"/>
  <c r="F39" i="9"/>
  <c r="I38" i="9"/>
  <c r="H38" i="9"/>
  <c r="G38" i="9"/>
  <c r="F38" i="9"/>
  <c r="I37" i="9"/>
  <c r="H37" i="9"/>
  <c r="G37" i="9"/>
  <c r="F37" i="9"/>
  <c r="I36" i="9"/>
  <c r="H36" i="9"/>
  <c r="G36" i="9"/>
  <c r="F36" i="9"/>
  <c r="I33" i="9"/>
  <c r="H33" i="9"/>
  <c r="G33" i="9"/>
  <c r="F33" i="9"/>
  <c r="I32" i="9"/>
  <c r="H32" i="9"/>
  <c r="G32" i="9"/>
  <c r="F32" i="9"/>
  <c r="I31" i="9"/>
  <c r="H31" i="9"/>
  <c r="G31" i="9"/>
  <c r="F31" i="9"/>
  <c r="I30" i="9"/>
  <c r="H30" i="9"/>
  <c r="G30" i="9"/>
  <c r="F30" i="9"/>
  <c r="I29" i="9"/>
  <c r="H29" i="9"/>
  <c r="G29" i="9"/>
  <c r="F29" i="9"/>
  <c r="I28" i="9"/>
  <c r="H28" i="9"/>
  <c r="G28" i="9"/>
  <c r="F28" i="9"/>
  <c r="I27" i="9"/>
  <c r="H27" i="9"/>
  <c r="G27" i="9"/>
  <c r="F27" i="9"/>
  <c r="I26" i="9"/>
  <c r="H26" i="9"/>
  <c r="G26" i="9"/>
  <c r="F26" i="9"/>
  <c r="I16" i="9"/>
  <c r="H16" i="9"/>
  <c r="G16" i="9"/>
  <c r="G34" i="9"/>
  <c r="F16" i="9"/>
  <c r="F34" i="9"/>
  <c r="E16" i="9"/>
  <c r="F30" i="6"/>
  <c r="F32" i="4"/>
  <c r="F34" i="4"/>
  <c r="F33" i="3"/>
  <c r="F40" i="1"/>
  <c r="F31" i="7"/>
  <c r="H30" i="5"/>
  <c r="F30" i="2"/>
  <c r="I34" i="9"/>
  <c r="F34" i="5"/>
  <c r="F31" i="6"/>
  <c r="F32" i="5"/>
  <c r="F35" i="4"/>
  <c r="F32" i="3"/>
  <c r="G28" i="2"/>
  <c r="F41" i="1"/>
  <c r="F33" i="4"/>
  <c r="E16" i="8"/>
  <c r="G28" i="8"/>
  <c r="H28" i="2"/>
  <c r="E16" i="5"/>
  <c r="G30" i="5"/>
  <c r="H34" i="9"/>
  <c r="I28" i="2"/>
  <c r="F28" i="6"/>
  <c r="H28" i="8"/>
  <c r="F30" i="7"/>
  <c r="H33" i="1"/>
  <c r="F30" i="8"/>
  <c r="E16" i="3"/>
  <c r="F31" i="2"/>
  <c r="E16" i="4"/>
  <c r="G30" i="3"/>
  <c r="F30" i="3"/>
  <c r="F30" i="5"/>
  <c r="F30" i="4"/>
  <c r="G30" i="4"/>
  <c r="F28" i="8"/>
</calcChain>
</file>

<file path=xl/sharedStrings.xml><?xml version="1.0" encoding="utf-8"?>
<sst xmlns="http://schemas.openxmlformats.org/spreadsheetml/2006/main" count="403" uniqueCount="109">
  <si>
    <t>区　　分</t>
    <rPh sb="0" eb="4">
      <t>クブン</t>
    </rPh>
    <phoneticPr fontId="1"/>
  </si>
  <si>
    <t>総　数</t>
    <rPh sb="0" eb="3">
      <t>ソウスウ</t>
    </rPh>
    <phoneticPr fontId="1"/>
  </si>
  <si>
    <t>専業農家</t>
    <rPh sb="0" eb="2">
      <t>センギョウ</t>
    </rPh>
    <rPh sb="2" eb="4">
      <t>ノウカ</t>
    </rPh>
    <phoneticPr fontId="1"/>
  </si>
  <si>
    <t>兼業農家</t>
    <rPh sb="0" eb="2">
      <t>ケンギョウ</t>
    </rPh>
    <rPh sb="2" eb="4">
      <t>ノウカ</t>
    </rPh>
    <phoneticPr fontId="1"/>
  </si>
  <si>
    <t>第１種兼業</t>
    <rPh sb="0" eb="1">
      <t>ダイ</t>
    </rPh>
    <rPh sb="2" eb="3">
      <t>シュ</t>
    </rPh>
    <rPh sb="3" eb="5">
      <t>ケンギョウ</t>
    </rPh>
    <phoneticPr fontId="1"/>
  </si>
  <si>
    <t>第２種兼業</t>
    <rPh sb="0" eb="1">
      <t>ダイ</t>
    </rPh>
    <rPh sb="2" eb="3">
      <t>シュ</t>
    </rPh>
    <rPh sb="3" eb="5">
      <t>ケンギョウ</t>
    </rPh>
    <phoneticPr fontId="1"/>
  </si>
  <si>
    <t>平成 2年</t>
    <rPh sb="0" eb="2">
      <t>ヘイセイ</t>
    </rPh>
    <rPh sb="4" eb="5">
      <t>ネン</t>
    </rPh>
    <phoneticPr fontId="1"/>
  </si>
  <si>
    <t>大曲</t>
    <rPh sb="0" eb="2">
      <t>オオマガリ</t>
    </rPh>
    <phoneticPr fontId="1"/>
  </si>
  <si>
    <t>花館</t>
    <rPh sb="0" eb="2">
      <t>ハナダテ</t>
    </rPh>
    <phoneticPr fontId="1"/>
  </si>
  <si>
    <t>内小友</t>
    <rPh sb="0" eb="3">
      <t>ウチオトモ</t>
    </rPh>
    <phoneticPr fontId="1"/>
  </si>
  <si>
    <t>大川西根</t>
    <rPh sb="0" eb="2">
      <t>オオカワ</t>
    </rPh>
    <rPh sb="2" eb="4">
      <t>ニシネ</t>
    </rPh>
    <phoneticPr fontId="1"/>
  </si>
  <si>
    <t>藤木</t>
    <rPh sb="0" eb="2">
      <t>フジキ</t>
    </rPh>
    <phoneticPr fontId="1"/>
  </si>
  <si>
    <t>四ツ屋</t>
    <rPh sb="0" eb="1">
      <t>ヨ</t>
    </rPh>
    <rPh sb="2" eb="3">
      <t>ヤ</t>
    </rPh>
    <phoneticPr fontId="1"/>
  </si>
  <si>
    <t>角間川</t>
    <rPh sb="0" eb="3">
      <t>カクマガワ</t>
    </rPh>
    <phoneticPr fontId="1"/>
  </si>
  <si>
    <t>構成比</t>
    <rPh sb="0" eb="3">
      <t>コウセイヒ</t>
    </rPh>
    <phoneticPr fontId="1"/>
  </si>
  <si>
    <t>神宮寺</t>
    <rPh sb="0" eb="3">
      <t>ジングウジ</t>
    </rPh>
    <phoneticPr fontId="1"/>
  </si>
  <si>
    <t>北楢岡</t>
    <rPh sb="0" eb="1">
      <t>キタ</t>
    </rPh>
    <rPh sb="1" eb="3">
      <t>ナラオカ</t>
    </rPh>
    <phoneticPr fontId="1"/>
  </si>
  <si>
    <t>刈和野</t>
    <rPh sb="0" eb="3">
      <t>カリワノ</t>
    </rPh>
    <phoneticPr fontId="1"/>
  </si>
  <si>
    <t>土川</t>
    <rPh sb="0" eb="2">
      <t>ツチカワ</t>
    </rPh>
    <phoneticPr fontId="1"/>
  </si>
  <si>
    <t>大沢郷</t>
    <rPh sb="0" eb="2">
      <t>オオサワ</t>
    </rPh>
    <rPh sb="2" eb="3">
      <t>ゴウ</t>
    </rPh>
    <phoneticPr fontId="1"/>
  </si>
  <si>
    <t>強首</t>
    <rPh sb="0" eb="1">
      <t>コワ</t>
    </rPh>
    <rPh sb="1" eb="2">
      <t>クビ</t>
    </rPh>
    <phoneticPr fontId="1"/>
  </si>
  <si>
    <t>長野</t>
    <rPh sb="0" eb="2">
      <t>ナガノ</t>
    </rPh>
    <phoneticPr fontId="1"/>
  </si>
  <si>
    <t>清水</t>
    <rPh sb="0" eb="2">
      <t>シミズ</t>
    </rPh>
    <phoneticPr fontId="1"/>
  </si>
  <si>
    <t>豊川</t>
    <rPh sb="0" eb="2">
      <t>トヨカワ</t>
    </rPh>
    <phoneticPr fontId="1"/>
  </si>
  <si>
    <t>豊岡</t>
    <rPh sb="0" eb="2">
      <t>トヨオカ</t>
    </rPh>
    <phoneticPr fontId="1"/>
  </si>
  <si>
    <t>荒川</t>
    <rPh sb="0" eb="2">
      <t>アラカワ</t>
    </rPh>
    <phoneticPr fontId="1"/>
  </si>
  <si>
    <t>峰吉川</t>
    <rPh sb="0" eb="3">
      <t>ミネヨシカワ</t>
    </rPh>
    <phoneticPr fontId="1"/>
  </si>
  <si>
    <t>淀川</t>
    <rPh sb="0" eb="2">
      <t>ヨドガワ</t>
    </rPh>
    <phoneticPr fontId="1"/>
  </si>
  <si>
    <t>船岡</t>
    <rPh sb="0" eb="2">
      <t>フナオカ</t>
    </rPh>
    <phoneticPr fontId="1"/>
  </si>
  <si>
    <t>南楢岡</t>
    <rPh sb="0" eb="1">
      <t>ミナミ</t>
    </rPh>
    <rPh sb="1" eb="3">
      <t>ナラオカ</t>
    </rPh>
    <phoneticPr fontId="1"/>
  </si>
  <si>
    <t>高梨</t>
    <rPh sb="0" eb="2">
      <t>タカナシ</t>
    </rPh>
    <phoneticPr fontId="1"/>
  </si>
  <si>
    <t>横沢</t>
    <rPh sb="0" eb="2">
      <t>ヨコサワ</t>
    </rPh>
    <phoneticPr fontId="1"/>
  </si>
  <si>
    <t>神岡</t>
    <rPh sb="0" eb="2">
      <t>カミオカ</t>
    </rPh>
    <phoneticPr fontId="1"/>
  </si>
  <si>
    <t>西仙北</t>
    <rPh sb="0" eb="3">
      <t>ニシセンボク</t>
    </rPh>
    <phoneticPr fontId="1"/>
  </si>
  <si>
    <t>中仙</t>
    <rPh sb="0" eb="2">
      <t>ナカセン</t>
    </rPh>
    <phoneticPr fontId="1"/>
  </si>
  <si>
    <t>協和</t>
    <rPh sb="0" eb="2">
      <t>キョウワ</t>
    </rPh>
    <phoneticPr fontId="1"/>
  </si>
  <si>
    <t>南外</t>
    <rPh sb="0" eb="2">
      <t>ナンガイ</t>
    </rPh>
    <phoneticPr fontId="1"/>
  </si>
  <si>
    <t>仙北</t>
    <rPh sb="0" eb="2">
      <t>センボク</t>
    </rPh>
    <phoneticPr fontId="1"/>
  </si>
  <si>
    <t>太田</t>
    <rPh sb="0" eb="2">
      <t>オオタ</t>
    </rPh>
    <phoneticPr fontId="1"/>
  </si>
  <si>
    <t>昭和50年</t>
    <rPh sb="0" eb="2">
      <t>ショウワ</t>
    </rPh>
    <rPh sb="4" eb="5">
      <t>ネン</t>
    </rPh>
    <phoneticPr fontId="1"/>
  </si>
  <si>
    <t>全国</t>
    <rPh sb="0" eb="2">
      <t>ゼンコク</t>
    </rPh>
    <phoneticPr fontId="1"/>
  </si>
  <si>
    <t>東北</t>
    <rPh sb="0" eb="2">
      <t>トウホク</t>
    </rPh>
    <phoneticPr fontId="1"/>
  </si>
  <si>
    <t>秋田県</t>
    <rPh sb="0" eb="3">
      <t>アキタケン</t>
    </rPh>
    <phoneticPr fontId="1"/>
  </si>
  <si>
    <t>各年2月1日現在　単位：戸,％</t>
    <rPh sb="0" eb="2">
      <t>カクネン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コ</t>
    </rPh>
    <phoneticPr fontId="1"/>
  </si>
  <si>
    <t>資料：農業センサス，農林業センサス</t>
    <rPh sb="0" eb="2">
      <t>シリョウ</t>
    </rPh>
    <rPh sb="3" eb="5">
      <t>ノウギョウ</t>
    </rPh>
    <rPh sb="10" eb="13">
      <t>ノウリンギョウ</t>
    </rPh>
    <phoneticPr fontId="1"/>
  </si>
  <si>
    <t>専業・兼業農家数</t>
  </si>
  <si>
    <t>戸数</t>
    <rPh sb="0" eb="2">
      <t>コスウ</t>
    </rPh>
    <phoneticPr fontId="1"/>
  </si>
  <si>
    <t>外小友</t>
    <rPh sb="0" eb="1">
      <t>ガイ</t>
    </rPh>
    <rPh sb="1" eb="3">
      <t>オトモ</t>
    </rPh>
    <phoneticPr fontId="1"/>
  </si>
  <si>
    <t>横堀</t>
    <rPh sb="0" eb="1">
      <t>ヨコ</t>
    </rPh>
    <rPh sb="1" eb="2">
      <t>ホリ</t>
    </rPh>
    <phoneticPr fontId="1"/>
  </si>
  <si>
    <t>長信田</t>
    <rPh sb="0" eb="1">
      <t>チョウ</t>
    </rPh>
    <rPh sb="1" eb="3">
      <t>ノブタ</t>
    </rPh>
    <phoneticPr fontId="1"/>
  </si>
  <si>
    <t>　　55</t>
    <phoneticPr fontId="1"/>
  </si>
  <si>
    <t>　　60</t>
    <phoneticPr fontId="1"/>
  </si>
  <si>
    <t>　　 7</t>
    <phoneticPr fontId="1"/>
  </si>
  <si>
    <t xml:space="preserve">    12</t>
    <phoneticPr fontId="1"/>
  </si>
  <si>
    <t xml:space="preserve">    17</t>
    <phoneticPr fontId="1"/>
  </si>
  <si>
    <t xml:space="preserve">    22</t>
    <phoneticPr fontId="1"/>
  </si>
  <si>
    <t xml:space="preserve">    27</t>
    <phoneticPr fontId="1"/>
  </si>
  <si>
    <t>平成27年地域別</t>
    <rPh sb="0" eb="2">
      <t>ヘイセイ</t>
    </rPh>
    <rPh sb="4" eb="5">
      <t>ネン</t>
    </rPh>
    <rPh sb="5" eb="7">
      <t>チイキ</t>
    </rPh>
    <rPh sb="7" eb="8">
      <t>ベツ</t>
    </rPh>
    <phoneticPr fontId="1"/>
  </si>
  <si>
    <t>　　55</t>
    <phoneticPr fontId="1"/>
  </si>
  <si>
    <t>　　 7</t>
    <phoneticPr fontId="1"/>
  </si>
  <si>
    <t xml:space="preserve">    22</t>
    <phoneticPr fontId="1"/>
  </si>
  <si>
    <t>平成27年戸数</t>
    <rPh sb="5" eb="7">
      <t>コスウ</t>
    </rPh>
    <phoneticPr fontId="1"/>
  </si>
  <si>
    <t>平成27年構成比</t>
    <rPh sb="5" eb="8">
      <t>コウセイヒ</t>
    </rPh>
    <phoneticPr fontId="1"/>
  </si>
  <si>
    <t>　　55</t>
    <phoneticPr fontId="1"/>
  </si>
  <si>
    <t>　　60</t>
    <phoneticPr fontId="1"/>
  </si>
  <si>
    <t>　　 7</t>
    <phoneticPr fontId="1"/>
  </si>
  <si>
    <t xml:space="preserve">    12</t>
    <phoneticPr fontId="1"/>
  </si>
  <si>
    <t xml:space="preserve">    17</t>
    <phoneticPr fontId="1"/>
  </si>
  <si>
    <t xml:space="preserve">    22</t>
    <phoneticPr fontId="1"/>
  </si>
  <si>
    <t>　　27</t>
    <phoneticPr fontId="1"/>
  </si>
  <si>
    <t>平成27年地区別</t>
    <rPh sb="0" eb="2">
      <t>ヘイセイ</t>
    </rPh>
    <rPh sb="4" eb="5">
      <t>ネン</t>
    </rPh>
    <rPh sb="5" eb="8">
      <t>チクベツ</t>
    </rPh>
    <phoneticPr fontId="1"/>
  </si>
  <si>
    <t>　　55</t>
    <phoneticPr fontId="1"/>
  </si>
  <si>
    <t>　　60</t>
    <phoneticPr fontId="1"/>
  </si>
  <si>
    <t>　　 7</t>
    <phoneticPr fontId="1"/>
  </si>
  <si>
    <t xml:space="preserve">    12</t>
    <phoneticPr fontId="1"/>
  </si>
  <si>
    <t xml:space="preserve">    17</t>
    <phoneticPr fontId="1"/>
  </si>
  <si>
    <t xml:space="preserve">    22</t>
    <phoneticPr fontId="1"/>
  </si>
  <si>
    <t xml:space="preserve">    27</t>
    <phoneticPr fontId="1"/>
  </si>
  <si>
    <t>　　55</t>
    <phoneticPr fontId="1"/>
  </si>
  <si>
    <t>　　60</t>
    <phoneticPr fontId="1"/>
  </si>
  <si>
    <t>　　 7</t>
    <phoneticPr fontId="1"/>
  </si>
  <si>
    <t xml:space="preserve">    12</t>
    <phoneticPr fontId="1"/>
  </si>
  <si>
    <t xml:space="preserve">    17</t>
    <phoneticPr fontId="1"/>
  </si>
  <si>
    <t xml:space="preserve">    22</t>
    <phoneticPr fontId="1"/>
  </si>
  <si>
    <t xml:space="preserve">    27</t>
    <phoneticPr fontId="1"/>
  </si>
  <si>
    <t xml:space="preserve">    12</t>
    <phoneticPr fontId="1"/>
  </si>
  <si>
    <t xml:space="preserve">    27</t>
    <phoneticPr fontId="1"/>
  </si>
  <si>
    <t>　　55</t>
    <phoneticPr fontId="1"/>
  </si>
  <si>
    <t>　　60</t>
    <phoneticPr fontId="1"/>
  </si>
  <si>
    <t>　　 7</t>
    <phoneticPr fontId="1"/>
  </si>
  <si>
    <t xml:space="preserve">    12</t>
    <phoneticPr fontId="1"/>
  </si>
  <si>
    <t xml:space="preserve">    17</t>
    <phoneticPr fontId="1"/>
  </si>
  <si>
    <t xml:space="preserve">    22</t>
    <phoneticPr fontId="1"/>
  </si>
  <si>
    <t xml:space="preserve">    27</t>
    <phoneticPr fontId="1"/>
  </si>
  <si>
    <t>　　50</t>
    <phoneticPr fontId="1"/>
  </si>
  <si>
    <t>　　50</t>
    <phoneticPr fontId="1"/>
  </si>
  <si>
    <t>（注）平成12・17・22・27年数値は、販売農家のみ。</t>
    <rPh sb="1" eb="2">
      <t>チュウ</t>
    </rPh>
    <rPh sb="3" eb="5">
      <t>ヘイセイ</t>
    </rPh>
    <rPh sb="16" eb="17">
      <t>ネン</t>
    </rPh>
    <rPh sb="17" eb="19">
      <t>スウチ</t>
    </rPh>
    <rPh sb="21" eb="23">
      <t>ハンバイ</t>
    </rPh>
    <rPh sb="23" eb="25">
      <t>ノウカ</t>
    </rPh>
    <phoneticPr fontId="1"/>
  </si>
  <si>
    <t>【大仙市】</t>
    <rPh sb="1" eb="4">
      <t>ダイセンシ</t>
    </rPh>
    <phoneticPr fontId="1"/>
  </si>
  <si>
    <t>専業・兼業農家数</t>
    <phoneticPr fontId="1"/>
  </si>
  <si>
    <t>【大曲地域）</t>
    <rPh sb="1" eb="3">
      <t>オオマガリ</t>
    </rPh>
    <rPh sb="3" eb="5">
      <t>チイキ</t>
    </rPh>
    <phoneticPr fontId="1"/>
  </si>
  <si>
    <t>【神岡地域】</t>
    <rPh sb="1" eb="3">
      <t>カミオカ</t>
    </rPh>
    <rPh sb="3" eb="5">
      <t>チイキ</t>
    </rPh>
    <phoneticPr fontId="1"/>
  </si>
  <si>
    <t>【西仙北地域】</t>
    <rPh sb="1" eb="4">
      <t>ニシセンボク</t>
    </rPh>
    <rPh sb="4" eb="6">
      <t>チイキ</t>
    </rPh>
    <phoneticPr fontId="1"/>
  </si>
  <si>
    <t>【中仙地域】</t>
    <rPh sb="1" eb="3">
      <t>ナカセン</t>
    </rPh>
    <rPh sb="3" eb="5">
      <t>チイキ</t>
    </rPh>
    <phoneticPr fontId="1"/>
  </si>
  <si>
    <t>【協和地域】</t>
    <rPh sb="1" eb="3">
      <t>キョウワ</t>
    </rPh>
    <rPh sb="3" eb="5">
      <t>チイキ</t>
    </rPh>
    <phoneticPr fontId="1"/>
  </si>
  <si>
    <t>【南外地域】</t>
    <rPh sb="1" eb="3">
      <t>ナンガイ</t>
    </rPh>
    <rPh sb="3" eb="5">
      <t>チイキ</t>
    </rPh>
    <phoneticPr fontId="1"/>
  </si>
  <si>
    <t>【仙北地域】</t>
    <rPh sb="1" eb="3">
      <t>センボク</t>
    </rPh>
    <rPh sb="3" eb="5">
      <t>チイキ</t>
    </rPh>
    <phoneticPr fontId="1"/>
  </si>
  <si>
    <t>【太田地域】</t>
    <rPh sb="1" eb="3">
      <t>オオタ</t>
    </rPh>
    <rPh sb="3" eb="5">
      <t>チイキ</t>
    </rPh>
    <phoneticPr fontId="1"/>
  </si>
  <si>
    <t>令和 2年</t>
    <rPh sb="0" eb="2">
      <t>レイワ</t>
    </rPh>
    <rPh sb="4" eb="5">
      <t>ネン</t>
    </rPh>
    <phoneticPr fontId="1"/>
  </si>
  <si>
    <t>　　　令和2年調査では、調査項目・集計体系が変更となったため、数値なし。</t>
    <rPh sb="3" eb="5">
      <t>レイワ</t>
    </rPh>
    <rPh sb="6" eb="7">
      <t>ネン</t>
    </rPh>
    <rPh sb="7" eb="9">
      <t>チョウサ</t>
    </rPh>
    <rPh sb="12" eb="14">
      <t>チョウサ</t>
    </rPh>
    <rPh sb="14" eb="16">
      <t>コウモク</t>
    </rPh>
    <rPh sb="17" eb="19">
      <t>シュウケイ</t>
    </rPh>
    <rPh sb="19" eb="21">
      <t>タイケイ</t>
    </rPh>
    <rPh sb="22" eb="24">
      <t>ヘンコウ</t>
    </rPh>
    <rPh sb="31" eb="33">
      <t>スウチ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</si>
</sst>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.0;[Red]#,##0.0"/>
    <numFmt numFmtId="178" formatCode="###\ ###\ ###\ 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Arial Unicode MS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78" fontId="15" fillId="0" borderId="0" xfId="0" applyNumberFormat="1" applyFont="1" applyBorder="1" applyAlignment="1">
      <alignment horizontal="right" vertical="center"/>
    </xf>
    <xf numFmtId="177" fontId="3" fillId="4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textRotation="255"/>
    </xf>
    <xf numFmtId="0" fontId="4" fillId="4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 textRotation="255" wrapText="1"/>
    </xf>
    <xf numFmtId="0" fontId="3" fillId="4" borderId="0" xfId="0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distributed" vertical="center"/>
    </xf>
    <xf numFmtId="49" fontId="12" fillId="2" borderId="3" xfId="0" applyNumberFormat="1" applyFont="1" applyFill="1" applyBorder="1" applyAlignment="1">
      <alignment horizontal="distributed" vertical="center"/>
    </xf>
    <xf numFmtId="0" fontId="12" fillId="2" borderId="2" xfId="0" applyFont="1" applyFill="1" applyBorder="1" applyAlignment="1">
      <alignment horizontal="distributed" vertical="center" wrapText="1"/>
    </xf>
    <xf numFmtId="176" fontId="10" fillId="0" borderId="2" xfId="0" applyNumberFormat="1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2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vertical="center"/>
    </xf>
    <xf numFmtId="177" fontId="10" fillId="4" borderId="3" xfId="0" applyNumberFormat="1" applyFont="1" applyFill="1" applyBorder="1" applyAlignment="1">
      <alignment vertical="center"/>
    </xf>
    <xf numFmtId="177" fontId="10" fillId="4" borderId="2" xfId="0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49" fontId="12" fillId="5" borderId="3" xfId="0" applyNumberFormat="1" applyFont="1" applyFill="1" applyBorder="1" applyAlignment="1">
      <alignment horizontal="distributed" vertical="center"/>
    </xf>
    <xf numFmtId="49" fontId="12" fillId="5" borderId="2" xfId="0" applyNumberFormat="1" applyFont="1" applyFill="1" applyBorder="1" applyAlignment="1">
      <alignment horizontal="distributed" vertical="center"/>
    </xf>
    <xf numFmtId="49" fontId="14" fillId="2" borderId="2" xfId="0" applyNumberFormat="1" applyFont="1" applyFill="1" applyBorder="1" applyAlignment="1">
      <alignment horizontal="distributed" vertical="center"/>
    </xf>
    <xf numFmtId="49" fontId="12" fillId="2" borderId="0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textRotation="255" wrapText="1"/>
    </xf>
    <xf numFmtId="0" fontId="12" fillId="2" borderId="3" xfId="0" applyFont="1" applyFill="1" applyBorder="1" applyAlignment="1">
      <alignment horizontal="center" vertical="center" textRotation="255" wrapText="1"/>
    </xf>
    <xf numFmtId="0" fontId="12" fillId="3" borderId="6" xfId="0" applyFont="1" applyFill="1" applyBorder="1" applyAlignment="1">
      <alignment horizontal="center" vertical="center"/>
    </xf>
    <xf numFmtId="49" fontId="12" fillId="5" borderId="0" xfId="0" applyNumberFormat="1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textRotation="255" wrapText="1"/>
    </xf>
    <xf numFmtId="0" fontId="12" fillId="5" borderId="3" xfId="0" applyFont="1" applyFill="1" applyBorder="1" applyAlignment="1">
      <alignment horizontal="center" vertical="center" textRotation="255" wrapText="1"/>
    </xf>
    <xf numFmtId="49" fontId="12" fillId="5" borderId="5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/>
    </xf>
    <xf numFmtId="49" fontId="12" fillId="5" borderId="3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textRotation="255" wrapText="1"/>
    </xf>
    <xf numFmtId="0" fontId="14" fillId="2" borderId="3" xfId="0" applyFont="1" applyFill="1" applyBorder="1" applyAlignment="1">
      <alignment horizontal="center" vertical="center" textRotation="255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B1:I56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2" customWidth="1"/>
    <col min="2" max="3" width="3.88671875" style="2" customWidth="1"/>
    <col min="4" max="4" width="7.88671875" style="16" customWidth="1"/>
    <col min="5" max="9" width="12.6640625" style="2" customWidth="1"/>
    <col min="10" max="10" width="2" style="2" customWidth="1"/>
    <col min="11" max="16384" width="9" style="2"/>
  </cols>
  <sheetData>
    <row r="1" spans="2:9" ht="9.75" customHeight="1" thickBot="1"/>
    <row r="2" spans="2:9" ht="22.5" customHeight="1">
      <c r="B2" s="30" t="s">
        <v>45</v>
      </c>
      <c r="C2" s="31"/>
      <c r="D2" s="32"/>
      <c r="E2" s="31"/>
      <c r="F2" s="31"/>
      <c r="G2" s="31"/>
      <c r="H2" s="31"/>
      <c r="I2" s="31"/>
    </row>
    <row r="3" spans="2:9" s="13" customFormat="1" ht="12" customHeight="1">
      <c r="B3" s="22"/>
      <c r="C3" s="22"/>
      <c r="D3" s="22"/>
      <c r="E3" s="12"/>
    </row>
    <row r="4" spans="2:9" s="25" customFormat="1" ht="12" customHeight="1">
      <c r="B4" s="25" t="s">
        <v>97</v>
      </c>
      <c r="D4" s="26"/>
      <c r="H4" s="53" t="s">
        <v>43</v>
      </c>
      <c r="I4" s="53"/>
    </row>
    <row r="5" spans="2:9" ht="6.75" customHeight="1">
      <c r="H5" s="29"/>
      <c r="I5" s="29"/>
    </row>
    <row r="6" spans="2:9" s="28" customFormat="1" ht="16.5" customHeight="1">
      <c r="B6" s="57" t="s">
        <v>0</v>
      </c>
      <c r="C6" s="57"/>
      <c r="D6" s="54"/>
      <c r="E6" s="54" t="s">
        <v>1</v>
      </c>
      <c r="F6" s="54" t="s">
        <v>2</v>
      </c>
      <c r="G6" s="56" t="s">
        <v>3</v>
      </c>
      <c r="H6" s="56"/>
      <c r="I6" s="55"/>
    </row>
    <row r="7" spans="2:9" s="28" customFormat="1" ht="16.5" customHeight="1">
      <c r="B7" s="56"/>
      <c r="C7" s="56"/>
      <c r="D7" s="55"/>
      <c r="E7" s="55"/>
      <c r="F7" s="55"/>
      <c r="G7" s="45" t="s">
        <v>1</v>
      </c>
      <c r="H7" s="45" t="s">
        <v>4</v>
      </c>
      <c r="I7" s="45" t="s">
        <v>5</v>
      </c>
    </row>
    <row r="8" spans="2:9" ht="16.5" customHeight="1">
      <c r="B8" s="64" t="s">
        <v>46</v>
      </c>
      <c r="C8" s="50" t="s">
        <v>39</v>
      </c>
      <c r="D8" s="51"/>
      <c r="E8" s="37">
        <v>13937</v>
      </c>
      <c r="F8" s="37">
        <v>488</v>
      </c>
      <c r="G8" s="37">
        <v>13449</v>
      </c>
      <c r="H8" s="37">
        <v>6691</v>
      </c>
      <c r="I8" s="37">
        <v>6758</v>
      </c>
    </row>
    <row r="9" spans="2:9" ht="16.5" customHeight="1">
      <c r="B9" s="64"/>
      <c r="C9" s="50" t="s">
        <v>50</v>
      </c>
      <c r="D9" s="51"/>
      <c r="E9" s="37">
        <v>13604</v>
      </c>
      <c r="F9" s="37">
        <v>562</v>
      </c>
      <c r="G9" s="37">
        <v>13042</v>
      </c>
      <c r="H9" s="37">
        <v>5615</v>
      </c>
      <c r="I9" s="37">
        <v>7427</v>
      </c>
    </row>
    <row r="10" spans="2:9" ht="16.5" customHeight="1">
      <c r="B10" s="64"/>
      <c r="C10" s="52" t="s">
        <v>51</v>
      </c>
      <c r="D10" s="51"/>
      <c r="E10" s="37">
        <v>13038</v>
      </c>
      <c r="F10" s="37">
        <v>621</v>
      </c>
      <c r="G10" s="37">
        <v>12417</v>
      </c>
      <c r="H10" s="37">
        <v>4664</v>
      </c>
      <c r="I10" s="37">
        <v>7753</v>
      </c>
    </row>
    <row r="11" spans="2:9" ht="16.5" customHeight="1">
      <c r="B11" s="64"/>
      <c r="C11" s="50" t="s">
        <v>6</v>
      </c>
      <c r="D11" s="51"/>
      <c r="E11" s="37">
        <v>12242</v>
      </c>
      <c r="F11" s="37">
        <v>686</v>
      </c>
      <c r="G11" s="37">
        <v>11556</v>
      </c>
      <c r="H11" s="37">
        <v>2976</v>
      </c>
      <c r="I11" s="37">
        <v>8580</v>
      </c>
    </row>
    <row r="12" spans="2:9" ht="16.5" customHeight="1">
      <c r="B12" s="64"/>
      <c r="C12" s="50" t="s">
        <v>52</v>
      </c>
      <c r="D12" s="51"/>
      <c r="E12" s="37">
        <v>11420</v>
      </c>
      <c r="F12" s="37">
        <v>701</v>
      </c>
      <c r="G12" s="37">
        <v>10719</v>
      </c>
      <c r="H12" s="37">
        <v>2968</v>
      </c>
      <c r="I12" s="37">
        <v>7751</v>
      </c>
    </row>
    <row r="13" spans="2:9" ht="16.5" customHeight="1">
      <c r="B13" s="64"/>
      <c r="C13" s="50" t="s">
        <v>53</v>
      </c>
      <c r="D13" s="51"/>
      <c r="E13" s="37">
        <v>9524</v>
      </c>
      <c r="F13" s="37">
        <v>700</v>
      </c>
      <c r="G13" s="37">
        <v>8824</v>
      </c>
      <c r="H13" s="37">
        <v>1896</v>
      </c>
      <c r="I13" s="37">
        <v>6928</v>
      </c>
    </row>
    <row r="14" spans="2:9" ht="16.5" customHeight="1">
      <c r="B14" s="64"/>
      <c r="C14" s="50" t="s">
        <v>54</v>
      </c>
      <c r="D14" s="51"/>
      <c r="E14" s="37">
        <v>8469</v>
      </c>
      <c r="F14" s="37">
        <v>878</v>
      </c>
      <c r="G14" s="37">
        <v>7591</v>
      </c>
      <c r="H14" s="37">
        <v>1550</v>
      </c>
      <c r="I14" s="37">
        <v>6041</v>
      </c>
    </row>
    <row r="15" spans="2:9" ht="16.5" customHeight="1">
      <c r="B15" s="64"/>
      <c r="C15" s="50" t="s">
        <v>55</v>
      </c>
      <c r="D15" s="51"/>
      <c r="E15" s="37">
        <v>6333</v>
      </c>
      <c r="F15" s="37">
        <v>990</v>
      </c>
      <c r="G15" s="37">
        <v>5343</v>
      </c>
      <c r="H15" s="37">
        <v>1179</v>
      </c>
      <c r="I15" s="37">
        <v>4164</v>
      </c>
    </row>
    <row r="16" spans="2:9" ht="16.5" customHeight="1">
      <c r="B16" s="64"/>
      <c r="C16" s="50" t="s">
        <v>56</v>
      </c>
      <c r="D16" s="51"/>
      <c r="E16" s="40">
        <f>SUM(E18:E25)</f>
        <v>5118</v>
      </c>
      <c r="F16" s="40">
        <f>SUM(F18:F25)</f>
        <v>1084</v>
      </c>
      <c r="G16" s="40">
        <f>SUM(G18:G25)</f>
        <v>4034</v>
      </c>
      <c r="H16" s="40">
        <f>SUM(H18:H25)</f>
        <v>856</v>
      </c>
      <c r="I16" s="40">
        <f>SUM(I18:I25)</f>
        <v>3178</v>
      </c>
    </row>
    <row r="17" spans="2:9" ht="16.5" customHeight="1">
      <c r="B17" s="64"/>
      <c r="C17" s="66" t="s">
        <v>107</v>
      </c>
      <c r="D17" s="67"/>
      <c r="E17" s="39"/>
      <c r="F17" s="39"/>
      <c r="G17" s="39"/>
      <c r="H17" s="39"/>
      <c r="I17" s="39"/>
    </row>
    <row r="18" spans="2:9" ht="16.5" customHeight="1">
      <c r="B18" s="64"/>
      <c r="C18" s="69" t="s">
        <v>57</v>
      </c>
      <c r="D18" s="34" t="s">
        <v>7</v>
      </c>
      <c r="E18" s="40">
        <v>1286</v>
      </c>
      <c r="F18" s="40">
        <v>294</v>
      </c>
      <c r="G18" s="40">
        <v>992</v>
      </c>
      <c r="H18" s="40">
        <v>173</v>
      </c>
      <c r="I18" s="40">
        <v>819</v>
      </c>
    </row>
    <row r="19" spans="2:9" ht="16.5" customHeight="1">
      <c r="B19" s="64"/>
      <c r="C19" s="69"/>
      <c r="D19" s="34" t="s">
        <v>32</v>
      </c>
      <c r="E19" s="40">
        <v>352</v>
      </c>
      <c r="F19" s="40">
        <v>79</v>
      </c>
      <c r="G19" s="40">
        <v>273</v>
      </c>
      <c r="H19" s="40">
        <v>47</v>
      </c>
      <c r="I19" s="40">
        <v>226</v>
      </c>
    </row>
    <row r="20" spans="2:9" ht="16.5" customHeight="1">
      <c r="B20" s="64"/>
      <c r="C20" s="69"/>
      <c r="D20" s="34" t="s">
        <v>33</v>
      </c>
      <c r="E20" s="40">
        <v>709</v>
      </c>
      <c r="F20" s="40">
        <v>147</v>
      </c>
      <c r="G20" s="40">
        <v>562</v>
      </c>
      <c r="H20" s="40">
        <v>109</v>
      </c>
      <c r="I20" s="40">
        <v>453</v>
      </c>
    </row>
    <row r="21" spans="2:9" ht="16.5" customHeight="1">
      <c r="B21" s="64"/>
      <c r="C21" s="69"/>
      <c r="D21" s="34" t="s">
        <v>34</v>
      </c>
      <c r="E21" s="40">
        <v>826</v>
      </c>
      <c r="F21" s="40">
        <v>155</v>
      </c>
      <c r="G21" s="40">
        <v>671</v>
      </c>
      <c r="H21" s="40">
        <v>175</v>
      </c>
      <c r="I21" s="40">
        <v>496</v>
      </c>
    </row>
    <row r="22" spans="2:9" ht="16.5" customHeight="1">
      <c r="B22" s="64"/>
      <c r="C22" s="69"/>
      <c r="D22" s="34" t="s">
        <v>35</v>
      </c>
      <c r="E22" s="40">
        <v>398</v>
      </c>
      <c r="F22" s="40">
        <v>85</v>
      </c>
      <c r="G22" s="40">
        <v>313</v>
      </c>
      <c r="H22" s="40">
        <v>75</v>
      </c>
      <c r="I22" s="40">
        <v>238</v>
      </c>
    </row>
    <row r="23" spans="2:9" ht="16.5" customHeight="1">
      <c r="B23" s="64"/>
      <c r="C23" s="69"/>
      <c r="D23" s="34" t="s">
        <v>36</v>
      </c>
      <c r="E23" s="40">
        <v>378</v>
      </c>
      <c r="F23" s="40">
        <v>67</v>
      </c>
      <c r="G23" s="40">
        <v>311</v>
      </c>
      <c r="H23" s="40">
        <v>45</v>
      </c>
      <c r="I23" s="40">
        <v>266</v>
      </c>
    </row>
    <row r="24" spans="2:9" ht="16.5" customHeight="1">
      <c r="B24" s="64"/>
      <c r="C24" s="69"/>
      <c r="D24" s="34" t="s">
        <v>37</v>
      </c>
      <c r="E24" s="40">
        <v>541</v>
      </c>
      <c r="F24" s="40">
        <v>105</v>
      </c>
      <c r="G24" s="40">
        <v>436</v>
      </c>
      <c r="H24" s="40">
        <v>98</v>
      </c>
      <c r="I24" s="40">
        <v>338</v>
      </c>
    </row>
    <row r="25" spans="2:9" ht="16.5" customHeight="1">
      <c r="B25" s="65"/>
      <c r="C25" s="70"/>
      <c r="D25" s="35" t="s">
        <v>38</v>
      </c>
      <c r="E25" s="39">
        <v>628</v>
      </c>
      <c r="F25" s="39">
        <v>152</v>
      </c>
      <c r="G25" s="39">
        <v>476</v>
      </c>
      <c r="H25" s="39">
        <v>134</v>
      </c>
      <c r="I25" s="39">
        <v>342</v>
      </c>
    </row>
    <row r="26" spans="2:9" ht="16.5" customHeight="1">
      <c r="B26" s="64" t="s">
        <v>14</v>
      </c>
      <c r="C26" s="50" t="s">
        <v>39</v>
      </c>
      <c r="D26" s="51"/>
      <c r="E26" s="41">
        <v>100</v>
      </c>
      <c r="F26" s="41">
        <f t="shared" ref="F26:F34" si="0">F8/E8*100</f>
        <v>3.5014709047858221</v>
      </c>
      <c r="G26" s="41">
        <f t="shared" ref="G26:G34" si="1">G8/E8*100</f>
        <v>96.498529095214181</v>
      </c>
      <c r="H26" s="41">
        <f t="shared" ref="H26:H34" si="2">H8/G8*100</f>
        <v>49.75091084839022</v>
      </c>
      <c r="I26" s="41">
        <f t="shared" ref="I26:I34" si="3">I8/G8*100</f>
        <v>50.24908915160978</v>
      </c>
    </row>
    <row r="27" spans="2:9" ht="16.5" customHeight="1">
      <c r="B27" s="64"/>
      <c r="C27" s="50" t="s">
        <v>58</v>
      </c>
      <c r="D27" s="51"/>
      <c r="E27" s="41">
        <v>100</v>
      </c>
      <c r="F27" s="41">
        <f t="shared" si="0"/>
        <v>4.1311379006174658</v>
      </c>
      <c r="G27" s="41">
        <f t="shared" si="1"/>
        <v>95.86886209938254</v>
      </c>
      <c r="H27" s="41">
        <f t="shared" si="2"/>
        <v>43.053212697439044</v>
      </c>
      <c r="I27" s="41">
        <f t="shared" si="3"/>
        <v>56.946787302560949</v>
      </c>
    </row>
    <row r="28" spans="2:9" ht="16.5" customHeight="1">
      <c r="B28" s="64"/>
      <c r="C28" s="52" t="s">
        <v>51</v>
      </c>
      <c r="D28" s="51"/>
      <c r="E28" s="41">
        <v>100</v>
      </c>
      <c r="F28" s="41">
        <f t="shared" si="0"/>
        <v>4.7630004601932816</v>
      </c>
      <c r="G28" s="41">
        <f t="shared" si="1"/>
        <v>95.236999539806718</v>
      </c>
      <c r="H28" s="41">
        <f t="shared" si="2"/>
        <v>37.56140774744302</v>
      </c>
      <c r="I28" s="41">
        <f t="shared" si="3"/>
        <v>62.43859225255698</v>
      </c>
    </row>
    <row r="29" spans="2:9" ht="16.5" customHeight="1">
      <c r="B29" s="64"/>
      <c r="C29" s="50" t="s">
        <v>6</v>
      </c>
      <c r="D29" s="51"/>
      <c r="E29" s="41">
        <v>100</v>
      </c>
      <c r="F29" s="41">
        <f t="shared" si="0"/>
        <v>5.6036595327560859</v>
      </c>
      <c r="G29" s="41">
        <f t="shared" si="1"/>
        <v>94.396340467243917</v>
      </c>
      <c r="H29" s="41">
        <f t="shared" si="2"/>
        <v>25.752855659397717</v>
      </c>
      <c r="I29" s="41">
        <f t="shared" si="3"/>
        <v>74.24714434060229</v>
      </c>
    </row>
    <row r="30" spans="2:9" ht="16.5" customHeight="1">
      <c r="B30" s="64"/>
      <c r="C30" s="50" t="s">
        <v>59</v>
      </c>
      <c r="D30" s="51"/>
      <c r="E30" s="41">
        <v>100</v>
      </c>
      <c r="F30" s="41">
        <f t="shared" si="0"/>
        <v>6.138353765323993</v>
      </c>
      <c r="G30" s="41">
        <f t="shared" si="1"/>
        <v>93.861646234676016</v>
      </c>
      <c r="H30" s="41">
        <f t="shared" si="2"/>
        <v>27.689150107286125</v>
      </c>
      <c r="I30" s="41">
        <f t="shared" si="3"/>
        <v>72.310849892713875</v>
      </c>
    </row>
    <row r="31" spans="2:9" ht="16.5" customHeight="1">
      <c r="B31" s="64"/>
      <c r="C31" s="50" t="s">
        <v>53</v>
      </c>
      <c r="D31" s="51"/>
      <c r="E31" s="41">
        <v>100</v>
      </c>
      <c r="F31" s="41">
        <f t="shared" si="0"/>
        <v>7.3498530029399403</v>
      </c>
      <c r="G31" s="41">
        <f t="shared" si="1"/>
        <v>92.650146997060062</v>
      </c>
      <c r="H31" s="41">
        <f t="shared" si="2"/>
        <v>21.486854034451497</v>
      </c>
      <c r="I31" s="41">
        <f t="shared" si="3"/>
        <v>78.513145965548503</v>
      </c>
    </row>
    <row r="32" spans="2:9" ht="16.5" customHeight="1">
      <c r="B32" s="64"/>
      <c r="C32" s="50" t="s">
        <v>54</v>
      </c>
      <c r="D32" s="51"/>
      <c r="E32" s="41">
        <v>100</v>
      </c>
      <c r="F32" s="41">
        <f t="shared" si="0"/>
        <v>10.367221631833747</v>
      </c>
      <c r="G32" s="41">
        <f t="shared" si="1"/>
        <v>89.632778368166257</v>
      </c>
      <c r="H32" s="41">
        <f t="shared" si="2"/>
        <v>20.418917138716903</v>
      </c>
      <c r="I32" s="41">
        <f t="shared" si="3"/>
        <v>79.581082861283107</v>
      </c>
    </row>
    <row r="33" spans="2:9" ht="16.5" customHeight="1">
      <c r="B33" s="64"/>
      <c r="C33" s="50" t="s">
        <v>60</v>
      </c>
      <c r="D33" s="51"/>
      <c r="E33" s="41">
        <v>100</v>
      </c>
      <c r="F33" s="41">
        <f t="shared" si="0"/>
        <v>15.632401705352914</v>
      </c>
      <c r="G33" s="41">
        <f t="shared" si="1"/>
        <v>84.367598294647081</v>
      </c>
      <c r="H33" s="41">
        <f t="shared" si="2"/>
        <v>22.066254912970241</v>
      </c>
      <c r="I33" s="41">
        <f t="shared" si="3"/>
        <v>77.933745087029763</v>
      </c>
    </row>
    <row r="34" spans="2:9" ht="16.5" customHeight="1">
      <c r="B34" s="64"/>
      <c r="C34" s="50" t="s">
        <v>56</v>
      </c>
      <c r="D34" s="51"/>
      <c r="E34" s="44">
        <v>100</v>
      </c>
      <c r="F34" s="44">
        <f t="shared" si="0"/>
        <v>21.180148495506057</v>
      </c>
      <c r="G34" s="44">
        <f t="shared" si="1"/>
        <v>78.81985150449394</v>
      </c>
      <c r="H34" s="44">
        <f t="shared" si="2"/>
        <v>21.219633118492812</v>
      </c>
      <c r="I34" s="44">
        <f t="shared" si="3"/>
        <v>78.780366881507192</v>
      </c>
    </row>
    <row r="35" spans="2:9" ht="16.5" customHeight="1">
      <c r="B35" s="64"/>
      <c r="C35" s="66" t="s">
        <v>107</v>
      </c>
      <c r="D35" s="67"/>
      <c r="E35" s="39"/>
      <c r="F35" s="39"/>
      <c r="G35" s="39"/>
      <c r="H35" s="39"/>
      <c r="I35" s="39"/>
    </row>
    <row r="36" spans="2:9" ht="16.5" customHeight="1">
      <c r="B36" s="64"/>
      <c r="C36" s="68" t="s">
        <v>57</v>
      </c>
      <c r="D36" s="34" t="s">
        <v>7</v>
      </c>
      <c r="E36" s="44">
        <v>100</v>
      </c>
      <c r="F36" s="44">
        <f t="shared" ref="F36:F43" si="4">F18/E18*100</f>
        <v>22.861586314152412</v>
      </c>
      <c r="G36" s="44">
        <f t="shared" ref="G36:G43" si="5">G18/E18*100</f>
        <v>77.138413685847581</v>
      </c>
      <c r="H36" s="44">
        <f t="shared" ref="H36:H43" si="6">H18/G18*100</f>
        <v>17.43951612903226</v>
      </c>
      <c r="I36" s="44">
        <f t="shared" ref="I36:I43" si="7">I18/G18*100</f>
        <v>82.560483870967744</v>
      </c>
    </row>
    <row r="37" spans="2:9" ht="16.5" customHeight="1">
      <c r="B37" s="64"/>
      <c r="C37" s="69"/>
      <c r="D37" s="34" t="s">
        <v>32</v>
      </c>
      <c r="E37" s="44">
        <v>100</v>
      </c>
      <c r="F37" s="44">
        <f t="shared" si="4"/>
        <v>22.443181818181817</v>
      </c>
      <c r="G37" s="44">
        <f t="shared" si="5"/>
        <v>77.556818181818173</v>
      </c>
      <c r="H37" s="44">
        <f t="shared" si="6"/>
        <v>17.216117216117215</v>
      </c>
      <c r="I37" s="44">
        <f t="shared" si="7"/>
        <v>82.783882783882774</v>
      </c>
    </row>
    <row r="38" spans="2:9" ht="16.5" customHeight="1">
      <c r="B38" s="64"/>
      <c r="C38" s="69"/>
      <c r="D38" s="34" t="s">
        <v>33</v>
      </c>
      <c r="E38" s="44">
        <v>100</v>
      </c>
      <c r="F38" s="44">
        <f t="shared" si="4"/>
        <v>20.73342736248237</v>
      </c>
      <c r="G38" s="44">
        <f t="shared" si="5"/>
        <v>79.266572637517626</v>
      </c>
      <c r="H38" s="44">
        <f t="shared" si="6"/>
        <v>19.395017793594306</v>
      </c>
      <c r="I38" s="44">
        <f t="shared" si="7"/>
        <v>80.604982206405694</v>
      </c>
    </row>
    <row r="39" spans="2:9" ht="16.5" customHeight="1">
      <c r="B39" s="64"/>
      <c r="C39" s="69"/>
      <c r="D39" s="34" t="s">
        <v>34</v>
      </c>
      <c r="E39" s="44">
        <v>100</v>
      </c>
      <c r="F39" s="44">
        <f t="shared" si="4"/>
        <v>18.765133171912833</v>
      </c>
      <c r="G39" s="44">
        <f t="shared" si="5"/>
        <v>81.234866828087178</v>
      </c>
      <c r="H39" s="44">
        <f t="shared" si="6"/>
        <v>26.08047690014903</v>
      </c>
      <c r="I39" s="44">
        <f t="shared" si="7"/>
        <v>73.919523099850977</v>
      </c>
    </row>
    <row r="40" spans="2:9" ht="16.5" customHeight="1">
      <c r="B40" s="64"/>
      <c r="C40" s="69"/>
      <c r="D40" s="34" t="s">
        <v>35</v>
      </c>
      <c r="E40" s="44">
        <v>100</v>
      </c>
      <c r="F40" s="44">
        <f t="shared" si="4"/>
        <v>21.356783919597991</v>
      </c>
      <c r="G40" s="44">
        <f t="shared" si="5"/>
        <v>78.643216080402013</v>
      </c>
      <c r="H40" s="44">
        <f t="shared" si="6"/>
        <v>23.961661341853034</v>
      </c>
      <c r="I40" s="44">
        <f t="shared" si="7"/>
        <v>76.038338658146969</v>
      </c>
    </row>
    <row r="41" spans="2:9" ht="16.5" customHeight="1">
      <c r="B41" s="64"/>
      <c r="C41" s="69"/>
      <c r="D41" s="34" t="s">
        <v>36</v>
      </c>
      <c r="E41" s="44">
        <v>100</v>
      </c>
      <c r="F41" s="44">
        <f t="shared" si="4"/>
        <v>17.724867724867725</v>
      </c>
      <c r="G41" s="44">
        <f t="shared" si="5"/>
        <v>82.275132275132279</v>
      </c>
      <c r="H41" s="44">
        <f t="shared" si="6"/>
        <v>14.469453376205788</v>
      </c>
      <c r="I41" s="44">
        <f t="shared" si="7"/>
        <v>85.530546623794208</v>
      </c>
    </row>
    <row r="42" spans="2:9" ht="16.5" customHeight="1">
      <c r="B42" s="64"/>
      <c r="C42" s="69"/>
      <c r="D42" s="34" t="s">
        <v>37</v>
      </c>
      <c r="E42" s="44">
        <v>100</v>
      </c>
      <c r="F42" s="44">
        <f t="shared" si="4"/>
        <v>19.408502772643253</v>
      </c>
      <c r="G42" s="44">
        <f t="shared" si="5"/>
        <v>80.59149722735674</v>
      </c>
      <c r="H42" s="44">
        <f t="shared" si="6"/>
        <v>22.477064220183486</v>
      </c>
      <c r="I42" s="44">
        <f t="shared" si="7"/>
        <v>77.522935779816521</v>
      </c>
    </row>
    <row r="43" spans="2:9" ht="16.5" customHeight="1">
      <c r="B43" s="65"/>
      <c r="C43" s="70"/>
      <c r="D43" s="35" t="s">
        <v>38</v>
      </c>
      <c r="E43" s="43">
        <v>100</v>
      </c>
      <c r="F43" s="43">
        <f t="shared" si="4"/>
        <v>24.203821656050955</v>
      </c>
      <c r="G43" s="43">
        <f t="shared" si="5"/>
        <v>75.796178343949052</v>
      </c>
      <c r="H43" s="43">
        <f t="shared" si="6"/>
        <v>28.15126050420168</v>
      </c>
      <c r="I43" s="43">
        <f t="shared" si="7"/>
        <v>71.848739495798313</v>
      </c>
    </row>
    <row r="44" spans="2:9" ht="16.5" customHeight="1">
      <c r="B44" s="58" t="s">
        <v>61</v>
      </c>
      <c r="C44" s="59"/>
      <c r="D44" s="36" t="s">
        <v>40</v>
      </c>
      <c r="E44" s="40">
        <v>1329591</v>
      </c>
      <c r="F44" s="40">
        <v>293928</v>
      </c>
      <c r="G44" s="40">
        <v>1035663</v>
      </c>
      <c r="H44" s="40">
        <v>257041</v>
      </c>
      <c r="I44" s="40">
        <v>778622</v>
      </c>
    </row>
    <row r="45" spans="2:9" ht="16.5" customHeight="1">
      <c r="B45" s="60"/>
      <c r="C45" s="61"/>
      <c r="D45" s="36" t="s">
        <v>41</v>
      </c>
      <c r="E45" s="40">
        <v>240088</v>
      </c>
      <c r="F45" s="40">
        <v>54608</v>
      </c>
      <c r="G45" s="40">
        <v>185480</v>
      </c>
      <c r="H45" s="40">
        <v>59626</v>
      </c>
      <c r="I45" s="40">
        <v>125854</v>
      </c>
    </row>
    <row r="46" spans="2:9" ht="16.5" customHeight="1">
      <c r="B46" s="62"/>
      <c r="C46" s="63"/>
      <c r="D46" s="35" t="s">
        <v>42</v>
      </c>
      <c r="E46" s="39">
        <v>37810</v>
      </c>
      <c r="F46" s="39">
        <v>7739</v>
      </c>
      <c r="G46" s="39">
        <v>30071</v>
      </c>
      <c r="H46" s="39">
        <v>9590</v>
      </c>
      <c r="I46" s="39">
        <v>20481</v>
      </c>
    </row>
    <row r="47" spans="2:9" ht="16.5" customHeight="1">
      <c r="B47" s="60" t="s">
        <v>62</v>
      </c>
      <c r="C47" s="61"/>
      <c r="D47" s="36" t="s">
        <v>40</v>
      </c>
      <c r="E47" s="44">
        <v>100</v>
      </c>
      <c r="F47" s="44">
        <f>F44/E44*100</f>
        <v>22.106647833807539</v>
      </c>
      <c r="G47" s="44">
        <f>G44/E44*100</f>
        <v>77.893352166192471</v>
      </c>
      <c r="H47" s="44">
        <f>H44/G44*100</f>
        <v>24.818980691595623</v>
      </c>
      <c r="I47" s="44">
        <f>I44/G44*100</f>
        <v>75.181019308404373</v>
      </c>
    </row>
    <row r="48" spans="2:9" ht="16.5" customHeight="1">
      <c r="B48" s="60"/>
      <c r="C48" s="61"/>
      <c r="D48" s="36" t="s">
        <v>41</v>
      </c>
      <c r="E48" s="44">
        <v>100</v>
      </c>
      <c r="F48" s="44">
        <f>F45/E45*100</f>
        <v>22.74499350238246</v>
      </c>
      <c r="G48" s="44">
        <f>G45/E45*100</f>
        <v>77.255006497617543</v>
      </c>
      <c r="H48" s="44">
        <f>H45/G45*100</f>
        <v>32.146862195384948</v>
      </c>
      <c r="I48" s="44">
        <f>I45/G45*100</f>
        <v>67.853137804615045</v>
      </c>
    </row>
    <row r="49" spans="2:9" ht="16.5" customHeight="1">
      <c r="B49" s="62"/>
      <c r="C49" s="63"/>
      <c r="D49" s="35" t="s">
        <v>42</v>
      </c>
      <c r="E49" s="43">
        <v>100</v>
      </c>
      <c r="F49" s="43">
        <f>F46/E46*100</f>
        <v>20.468130124305738</v>
      </c>
      <c r="G49" s="43">
        <f>G46/E46*100</f>
        <v>79.531869875694255</v>
      </c>
      <c r="H49" s="43">
        <f>H46/G46*100</f>
        <v>31.891190848325628</v>
      </c>
      <c r="I49" s="43">
        <f>I46/G46*100</f>
        <v>68.108809151674365</v>
      </c>
    </row>
    <row r="50" spans="2:9" ht="9" customHeight="1">
      <c r="B50" s="5"/>
      <c r="C50" s="5"/>
      <c r="D50" s="11"/>
      <c r="E50" s="4"/>
      <c r="F50" s="4"/>
      <c r="G50" s="4"/>
      <c r="H50" s="4"/>
      <c r="I50" s="4"/>
    </row>
    <row r="51" spans="2:9">
      <c r="B51" s="2" t="s">
        <v>96</v>
      </c>
    </row>
    <row r="52" spans="2:9">
      <c r="B52" s="16" t="s">
        <v>108</v>
      </c>
    </row>
    <row r="53" spans="2:9" ht="9" customHeight="1">
      <c r="B53" s="16"/>
    </row>
    <row r="54" spans="2:9" s="25" customFormat="1">
      <c r="B54" s="25" t="s">
        <v>44</v>
      </c>
      <c r="D54" s="26"/>
    </row>
    <row r="55" spans="2:9" ht="6" customHeight="1" thickBot="1">
      <c r="E55" s="3"/>
      <c r="F55" s="3"/>
      <c r="G55" s="3"/>
      <c r="H55" s="3"/>
      <c r="I55" s="3"/>
    </row>
    <row r="56" spans="2:9" ht="6" customHeight="1">
      <c r="B56" s="31"/>
      <c r="C56" s="31"/>
      <c r="D56" s="32"/>
      <c r="E56" s="31"/>
      <c r="F56" s="31"/>
      <c r="G56" s="31"/>
      <c r="H56" s="31"/>
      <c r="I56" s="31"/>
    </row>
  </sheetData>
  <mergeCells count="31">
    <mergeCell ref="C13:D13"/>
    <mergeCell ref="C14:D14"/>
    <mergeCell ref="C32:D32"/>
    <mergeCell ref="B44:C46"/>
    <mergeCell ref="B47:C49"/>
    <mergeCell ref="B26:B43"/>
    <mergeCell ref="C33:D33"/>
    <mergeCell ref="C34:D34"/>
    <mergeCell ref="C31:D31"/>
    <mergeCell ref="C30:D30"/>
    <mergeCell ref="C35:D35"/>
    <mergeCell ref="C26:D26"/>
    <mergeCell ref="C27:D27"/>
    <mergeCell ref="C36:C43"/>
    <mergeCell ref="C29:D29"/>
    <mergeCell ref="C8:D8"/>
    <mergeCell ref="C28:D28"/>
    <mergeCell ref="H4:I4"/>
    <mergeCell ref="E6:E7"/>
    <mergeCell ref="F6:F7"/>
    <mergeCell ref="G6:I6"/>
    <mergeCell ref="C15:D15"/>
    <mergeCell ref="C10:D10"/>
    <mergeCell ref="C11:D11"/>
    <mergeCell ref="C12:D12"/>
    <mergeCell ref="B6:D7"/>
    <mergeCell ref="C9:D9"/>
    <mergeCell ref="B8:B25"/>
    <mergeCell ref="C16:D16"/>
    <mergeCell ref="C18:C25"/>
    <mergeCell ref="C17:D1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K47"/>
  <sheetViews>
    <sheetView showGridLines="0" view="pageBreakPreview" zoomScale="115" zoomScaleNormal="100" zoomScaleSheetLayoutView="115" workbookViewId="0">
      <selection activeCell="Q18" sqref="Q18"/>
    </sheetView>
  </sheetViews>
  <sheetFormatPr defaultColWidth="9" defaultRowHeight="12"/>
  <cols>
    <col min="1" max="1" width="4.6640625" style="1" customWidth="1"/>
    <col min="2" max="2" width="3" style="1" customWidth="1"/>
    <col min="3" max="3" width="3.44140625" style="1" customWidth="1"/>
    <col min="4" max="4" width="7.88671875" style="14" customWidth="1"/>
    <col min="5" max="9" width="12.6640625" style="1" customWidth="1"/>
    <col min="10" max="10" width="2" style="1" customWidth="1"/>
    <col min="11" max="16384" width="9" style="1"/>
  </cols>
  <sheetData>
    <row r="1" spans="2:10" ht="13.5" customHeight="1" thickBot="1"/>
    <row r="2" spans="2:10" ht="21.75" customHeight="1">
      <c r="B2" s="30" t="s">
        <v>98</v>
      </c>
      <c r="C2" s="31"/>
      <c r="D2" s="32"/>
      <c r="E2" s="33"/>
      <c r="F2" s="31"/>
      <c r="G2" s="31"/>
      <c r="H2" s="31"/>
      <c r="I2" s="31"/>
    </row>
    <row r="3" spans="2:10" ht="12" customHeight="1">
      <c r="B3" s="18"/>
      <c r="E3" s="19"/>
    </row>
    <row r="4" spans="2:10" s="23" customFormat="1" ht="12" customHeight="1">
      <c r="B4" s="23" t="s">
        <v>99</v>
      </c>
      <c r="D4" s="24"/>
      <c r="H4" s="71" t="s">
        <v>43</v>
      </c>
      <c r="I4" s="71"/>
    </row>
    <row r="5" spans="2:10" ht="6.75" customHeight="1">
      <c r="H5" s="15"/>
      <c r="I5" s="15"/>
    </row>
    <row r="6" spans="2:10" s="27" customFormat="1" ht="16.5" customHeight="1">
      <c r="B6" s="57" t="s">
        <v>0</v>
      </c>
      <c r="C6" s="57"/>
      <c r="D6" s="54"/>
      <c r="E6" s="54" t="s">
        <v>1</v>
      </c>
      <c r="F6" s="54" t="s">
        <v>2</v>
      </c>
      <c r="G6" s="56" t="s">
        <v>3</v>
      </c>
      <c r="H6" s="56"/>
      <c r="I6" s="55"/>
    </row>
    <row r="7" spans="2:10" s="27" customFormat="1" ht="16.5" customHeight="1">
      <c r="B7" s="56"/>
      <c r="C7" s="56"/>
      <c r="D7" s="55"/>
      <c r="E7" s="55"/>
      <c r="F7" s="55"/>
      <c r="G7" s="45" t="s">
        <v>1</v>
      </c>
      <c r="H7" s="45" t="s">
        <v>4</v>
      </c>
      <c r="I7" s="45" t="s">
        <v>5</v>
      </c>
      <c r="J7" s="28"/>
    </row>
    <row r="8" spans="2:10" ht="16.5" customHeight="1">
      <c r="B8" s="64" t="s">
        <v>46</v>
      </c>
      <c r="C8" s="50" t="s">
        <v>39</v>
      </c>
      <c r="D8" s="51"/>
      <c r="E8" s="37">
        <v>3443</v>
      </c>
      <c r="F8" s="37">
        <v>116</v>
      </c>
      <c r="G8" s="37">
        <v>3327</v>
      </c>
      <c r="H8" s="37">
        <v>1471</v>
      </c>
      <c r="I8" s="37">
        <v>1856</v>
      </c>
      <c r="J8" s="2"/>
    </row>
    <row r="9" spans="2:10" ht="16.5" customHeight="1">
      <c r="B9" s="64"/>
      <c r="C9" s="50" t="s">
        <v>63</v>
      </c>
      <c r="D9" s="51"/>
      <c r="E9" s="37">
        <v>3366</v>
      </c>
      <c r="F9" s="37">
        <v>138</v>
      </c>
      <c r="G9" s="37">
        <v>3228</v>
      </c>
      <c r="H9" s="37">
        <v>1103</v>
      </c>
      <c r="I9" s="37">
        <v>2125</v>
      </c>
      <c r="J9" s="2"/>
    </row>
    <row r="10" spans="2:10" ht="16.5" customHeight="1">
      <c r="B10" s="64"/>
      <c r="C10" s="52" t="s">
        <v>64</v>
      </c>
      <c r="D10" s="51"/>
      <c r="E10" s="37">
        <v>3247</v>
      </c>
      <c r="F10" s="37">
        <v>156</v>
      </c>
      <c r="G10" s="37">
        <v>3091</v>
      </c>
      <c r="H10" s="37">
        <v>949</v>
      </c>
      <c r="I10" s="37">
        <v>2142</v>
      </c>
      <c r="J10" s="2"/>
    </row>
    <row r="11" spans="2:10" ht="16.5" customHeight="1">
      <c r="B11" s="64"/>
      <c r="C11" s="50" t="s">
        <v>6</v>
      </c>
      <c r="D11" s="51"/>
      <c r="E11" s="37">
        <v>3105</v>
      </c>
      <c r="F11" s="37">
        <v>209</v>
      </c>
      <c r="G11" s="37">
        <v>2896</v>
      </c>
      <c r="H11" s="37">
        <v>539</v>
      </c>
      <c r="I11" s="37">
        <v>2357</v>
      </c>
      <c r="J11" s="2"/>
    </row>
    <row r="12" spans="2:10" ht="16.5" customHeight="1">
      <c r="B12" s="64"/>
      <c r="C12" s="50" t="s">
        <v>65</v>
      </c>
      <c r="D12" s="51"/>
      <c r="E12" s="37">
        <v>2952</v>
      </c>
      <c r="F12" s="37">
        <v>209</v>
      </c>
      <c r="G12" s="37">
        <v>2743</v>
      </c>
      <c r="H12" s="37">
        <v>533</v>
      </c>
      <c r="I12" s="37">
        <v>2210</v>
      </c>
      <c r="J12" s="2"/>
    </row>
    <row r="13" spans="2:10" ht="16.5" customHeight="1">
      <c r="B13" s="64"/>
      <c r="C13" s="50" t="s">
        <v>66</v>
      </c>
      <c r="D13" s="51"/>
      <c r="E13" s="37">
        <v>2420</v>
      </c>
      <c r="F13" s="37">
        <v>199</v>
      </c>
      <c r="G13" s="37">
        <v>2221</v>
      </c>
      <c r="H13" s="37">
        <v>290</v>
      </c>
      <c r="I13" s="37">
        <v>1931</v>
      </c>
      <c r="J13" s="2"/>
    </row>
    <row r="14" spans="2:10" ht="16.5" customHeight="1">
      <c r="B14" s="64"/>
      <c r="C14" s="50" t="s">
        <v>67</v>
      </c>
      <c r="D14" s="51"/>
      <c r="E14" s="37">
        <v>2213</v>
      </c>
      <c r="F14" s="37">
        <v>241</v>
      </c>
      <c r="G14" s="37">
        <v>1972</v>
      </c>
      <c r="H14" s="37">
        <v>299</v>
      </c>
      <c r="I14" s="37">
        <v>1673</v>
      </c>
      <c r="J14" s="2"/>
    </row>
    <row r="15" spans="2:10" ht="16.5" customHeight="1">
      <c r="B15" s="64"/>
      <c r="C15" s="50" t="s">
        <v>68</v>
      </c>
      <c r="D15" s="51"/>
      <c r="E15" s="37">
        <v>1636</v>
      </c>
      <c r="F15" s="37">
        <v>247</v>
      </c>
      <c r="G15" s="37">
        <v>1389</v>
      </c>
      <c r="H15" s="37">
        <v>259</v>
      </c>
      <c r="I15" s="37">
        <v>1130</v>
      </c>
      <c r="J15" s="2"/>
    </row>
    <row r="16" spans="2:10" ht="16.5" customHeight="1">
      <c r="B16" s="64"/>
      <c r="C16" s="50" t="s">
        <v>69</v>
      </c>
      <c r="D16" s="51"/>
      <c r="E16" s="37">
        <f>SUM(E18:E24)</f>
        <v>1286</v>
      </c>
      <c r="F16" s="37">
        <f>SUM(F18:F24)</f>
        <v>294</v>
      </c>
      <c r="G16" s="37">
        <f>SUM(G18:G24)</f>
        <v>992</v>
      </c>
      <c r="H16" s="37">
        <f>SUM(H18:H24)</f>
        <v>173</v>
      </c>
      <c r="I16" s="37">
        <f>SUM(I18:I24)</f>
        <v>819</v>
      </c>
      <c r="J16" s="2"/>
    </row>
    <row r="17" spans="2:10" ht="16.5" customHeight="1">
      <c r="B17" s="64"/>
      <c r="C17" s="66" t="s">
        <v>107</v>
      </c>
      <c r="D17" s="67"/>
      <c r="E17" s="39"/>
      <c r="F17" s="39"/>
      <c r="G17" s="39"/>
      <c r="H17" s="39"/>
      <c r="I17" s="39"/>
      <c r="J17" s="2"/>
    </row>
    <row r="18" spans="2:10" ht="16.5" customHeight="1">
      <c r="B18" s="64"/>
      <c r="C18" s="69" t="s">
        <v>70</v>
      </c>
      <c r="D18" s="34" t="s">
        <v>7</v>
      </c>
      <c r="E18" s="37">
        <f>F18+G18</f>
        <v>173</v>
      </c>
      <c r="F18" s="37">
        <v>49</v>
      </c>
      <c r="G18" s="37">
        <v>124</v>
      </c>
      <c r="H18" s="37">
        <v>20</v>
      </c>
      <c r="I18" s="37">
        <v>104</v>
      </c>
      <c r="J18" s="2"/>
    </row>
    <row r="19" spans="2:10" ht="16.5" customHeight="1">
      <c r="B19" s="64"/>
      <c r="C19" s="69"/>
      <c r="D19" s="34" t="s">
        <v>8</v>
      </c>
      <c r="E19" s="37">
        <f t="shared" ref="E19:E24" si="0">F19+G19</f>
        <v>163</v>
      </c>
      <c r="F19" s="37">
        <v>46</v>
      </c>
      <c r="G19" s="37">
        <v>117</v>
      </c>
      <c r="H19" s="37">
        <v>28</v>
      </c>
      <c r="I19" s="37">
        <v>89</v>
      </c>
      <c r="J19" s="2"/>
    </row>
    <row r="20" spans="2:10" ht="16.5" customHeight="1">
      <c r="B20" s="64"/>
      <c r="C20" s="69"/>
      <c r="D20" s="34" t="s">
        <v>9</v>
      </c>
      <c r="E20" s="37">
        <f t="shared" si="0"/>
        <v>240</v>
      </c>
      <c r="F20" s="37">
        <v>43</v>
      </c>
      <c r="G20" s="37">
        <v>197</v>
      </c>
      <c r="H20" s="37">
        <v>25</v>
      </c>
      <c r="I20" s="37">
        <v>172</v>
      </c>
      <c r="J20" s="2"/>
    </row>
    <row r="21" spans="2:10" ht="16.5" customHeight="1">
      <c r="B21" s="64"/>
      <c r="C21" s="69"/>
      <c r="D21" s="49" t="s">
        <v>10</v>
      </c>
      <c r="E21" s="37">
        <f t="shared" si="0"/>
        <v>182</v>
      </c>
      <c r="F21" s="37">
        <v>31</v>
      </c>
      <c r="G21" s="37">
        <v>151</v>
      </c>
      <c r="H21" s="37">
        <v>25</v>
      </c>
      <c r="I21" s="37">
        <v>126</v>
      </c>
      <c r="J21" s="2"/>
    </row>
    <row r="22" spans="2:10" ht="16.5" customHeight="1">
      <c r="B22" s="64"/>
      <c r="C22" s="69"/>
      <c r="D22" s="34" t="s">
        <v>11</v>
      </c>
      <c r="E22" s="37">
        <f t="shared" si="0"/>
        <v>187</v>
      </c>
      <c r="F22" s="37">
        <v>38</v>
      </c>
      <c r="G22" s="37">
        <v>149</v>
      </c>
      <c r="H22" s="37">
        <v>19</v>
      </c>
      <c r="I22" s="37">
        <v>130</v>
      </c>
      <c r="J22" s="2"/>
    </row>
    <row r="23" spans="2:10" ht="16.5" customHeight="1">
      <c r="B23" s="64"/>
      <c r="C23" s="69"/>
      <c r="D23" s="34" t="s">
        <v>12</v>
      </c>
      <c r="E23" s="37">
        <f t="shared" si="0"/>
        <v>267</v>
      </c>
      <c r="F23" s="37">
        <v>65</v>
      </c>
      <c r="G23" s="37">
        <v>202</v>
      </c>
      <c r="H23" s="37">
        <v>50</v>
      </c>
      <c r="I23" s="37">
        <v>152</v>
      </c>
      <c r="J23" s="2"/>
    </row>
    <row r="24" spans="2:10" ht="16.5" customHeight="1">
      <c r="B24" s="65"/>
      <c r="C24" s="70"/>
      <c r="D24" s="35" t="s">
        <v>13</v>
      </c>
      <c r="E24" s="38">
        <f t="shared" si="0"/>
        <v>74</v>
      </c>
      <c r="F24" s="38">
        <v>22</v>
      </c>
      <c r="G24" s="38">
        <v>52</v>
      </c>
      <c r="H24" s="38">
        <v>6</v>
      </c>
      <c r="I24" s="38">
        <v>46</v>
      </c>
      <c r="J24" s="2"/>
    </row>
    <row r="25" spans="2:10" ht="16.5" customHeight="1">
      <c r="B25" s="64" t="s">
        <v>14</v>
      </c>
      <c r="C25" s="52" t="s">
        <v>39</v>
      </c>
      <c r="D25" s="51"/>
      <c r="E25" s="41">
        <v>100</v>
      </c>
      <c r="F25" s="41">
        <f t="shared" ref="F25:F33" si="1">F8/E8*100</f>
        <v>3.3691548068544872</v>
      </c>
      <c r="G25" s="41">
        <f t="shared" ref="G25:G33" si="2">G8/E8*100</f>
        <v>96.630845193145504</v>
      </c>
      <c r="H25" s="41">
        <f t="shared" ref="H25:H33" si="3">H8/G8*100</f>
        <v>44.214006612563871</v>
      </c>
      <c r="I25" s="41">
        <f t="shared" ref="I25:I33" si="4">I8/G8*100</f>
        <v>55.785993387436129</v>
      </c>
      <c r="J25" s="2"/>
    </row>
    <row r="26" spans="2:10" ht="16.5" customHeight="1">
      <c r="B26" s="64"/>
      <c r="C26" s="52" t="s">
        <v>71</v>
      </c>
      <c r="D26" s="51"/>
      <c r="E26" s="41">
        <v>100</v>
      </c>
      <c r="F26" s="41">
        <f t="shared" si="1"/>
        <v>4.0998217468805702</v>
      </c>
      <c r="G26" s="41">
        <f t="shared" si="2"/>
        <v>95.900178253119435</v>
      </c>
      <c r="H26" s="41">
        <f t="shared" si="3"/>
        <v>34.169764560099132</v>
      </c>
      <c r="I26" s="41">
        <f t="shared" si="4"/>
        <v>65.830235439900861</v>
      </c>
      <c r="J26" s="2"/>
    </row>
    <row r="27" spans="2:10" ht="16.5" customHeight="1">
      <c r="B27" s="64"/>
      <c r="C27" s="52" t="s">
        <v>72</v>
      </c>
      <c r="D27" s="51"/>
      <c r="E27" s="41">
        <v>100</v>
      </c>
      <c r="F27" s="41">
        <f t="shared" si="1"/>
        <v>4.8044348629504157</v>
      </c>
      <c r="G27" s="41">
        <f t="shared" si="2"/>
        <v>95.195565137049584</v>
      </c>
      <c r="H27" s="41">
        <f t="shared" si="3"/>
        <v>30.702038175347784</v>
      </c>
      <c r="I27" s="41">
        <f t="shared" si="4"/>
        <v>69.297961824652219</v>
      </c>
      <c r="J27" s="2"/>
    </row>
    <row r="28" spans="2:10" ht="16.5" customHeight="1">
      <c r="B28" s="64"/>
      <c r="C28" s="52" t="s">
        <v>6</v>
      </c>
      <c r="D28" s="51"/>
      <c r="E28" s="41">
        <v>100</v>
      </c>
      <c r="F28" s="41">
        <f t="shared" si="1"/>
        <v>6.7310789049919482</v>
      </c>
      <c r="G28" s="41">
        <f t="shared" si="2"/>
        <v>93.268921095008054</v>
      </c>
      <c r="H28" s="41">
        <f t="shared" si="3"/>
        <v>18.611878453038674</v>
      </c>
      <c r="I28" s="41">
        <f t="shared" si="4"/>
        <v>81.388121546961329</v>
      </c>
      <c r="J28" s="2"/>
    </row>
    <row r="29" spans="2:10" ht="16.5" customHeight="1">
      <c r="B29" s="64"/>
      <c r="C29" s="52" t="s">
        <v>73</v>
      </c>
      <c r="D29" s="51"/>
      <c r="E29" s="41">
        <v>100</v>
      </c>
      <c r="F29" s="41">
        <f t="shared" si="1"/>
        <v>7.0799457994579944</v>
      </c>
      <c r="G29" s="41">
        <f t="shared" si="2"/>
        <v>92.920054200541998</v>
      </c>
      <c r="H29" s="41">
        <f t="shared" si="3"/>
        <v>19.431279620853083</v>
      </c>
      <c r="I29" s="41">
        <f t="shared" si="4"/>
        <v>80.568720379146924</v>
      </c>
      <c r="J29" s="2"/>
    </row>
    <row r="30" spans="2:10" ht="16.5" customHeight="1">
      <c r="B30" s="64"/>
      <c r="C30" s="52" t="s">
        <v>74</v>
      </c>
      <c r="D30" s="51"/>
      <c r="E30" s="41">
        <v>100</v>
      </c>
      <c r="F30" s="41">
        <f t="shared" si="1"/>
        <v>8.223140495867769</v>
      </c>
      <c r="G30" s="41">
        <f t="shared" si="2"/>
        <v>91.776859504132233</v>
      </c>
      <c r="H30" s="41">
        <f t="shared" si="3"/>
        <v>13.057181449797389</v>
      </c>
      <c r="I30" s="41">
        <f t="shared" si="4"/>
        <v>86.942818550202617</v>
      </c>
      <c r="J30" s="2"/>
    </row>
    <row r="31" spans="2:10" ht="16.5" customHeight="1">
      <c r="B31" s="64"/>
      <c r="C31" s="52" t="s">
        <v>75</v>
      </c>
      <c r="D31" s="51"/>
      <c r="E31" s="41">
        <v>100</v>
      </c>
      <c r="F31" s="41">
        <f t="shared" si="1"/>
        <v>10.890194306371441</v>
      </c>
      <c r="G31" s="41">
        <f t="shared" si="2"/>
        <v>89.109805693628559</v>
      </c>
      <c r="H31" s="41">
        <f t="shared" si="3"/>
        <v>15.162271805273834</v>
      </c>
      <c r="I31" s="41">
        <f t="shared" si="4"/>
        <v>84.837728194726168</v>
      </c>
      <c r="J31" s="2"/>
    </row>
    <row r="32" spans="2:10" ht="16.5" customHeight="1">
      <c r="B32" s="64"/>
      <c r="C32" s="52" t="s">
        <v>76</v>
      </c>
      <c r="D32" s="51"/>
      <c r="E32" s="41">
        <v>100</v>
      </c>
      <c r="F32" s="41">
        <f t="shared" si="1"/>
        <v>15.097799511002444</v>
      </c>
      <c r="G32" s="41">
        <f t="shared" si="2"/>
        <v>84.902200488997565</v>
      </c>
      <c r="H32" s="41">
        <f t="shared" si="3"/>
        <v>18.646508279337652</v>
      </c>
      <c r="I32" s="41">
        <f t="shared" si="4"/>
        <v>81.353491720662348</v>
      </c>
      <c r="J32" s="2"/>
    </row>
    <row r="33" spans="2:11" ht="16.5" customHeight="1">
      <c r="B33" s="64"/>
      <c r="C33" s="52" t="s">
        <v>77</v>
      </c>
      <c r="D33" s="51"/>
      <c r="E33" s="41">
        <v>100</v>
      </c>
      <c r="F33" s="41">
        <f t="shared" si="1"/>
        <v>22.861586314152412</v>
      </c>
      <c r="G33" s="41">
        <f t="shared" si="2"/>
        <v>77.138413685847581</v>
      </c>
      <c r="H33" s="41">
        <f t="shared" si="3"/>
        <v>17.43951612903226</v>
      </c>
      <c r="I33" s="41">
        <f t="shared" si="4"/>
        <v>82.560483870967744</v>
      </c>
      <c r="J33" s="2"/>
    </row>
    <row r="34" spans="2:11" ht="16.5" customHeight="1">
      <c r="B34" s="64"/>
      <c r="C34" s="66" t="s">
        <v>107</v>
      </c>
      <c r="D34" s="67"/>
      <c r="E34" s="39"/>
      <c r="F34" s="39"/>
      <c r="G34" s="39"/>
      <c r="H34" s="39"/>
      <c r="I34" s="39"/>
      <c r="J34" s="2"/>
    </row>
    <row r="35" spans="2:11" ht="16.5" customHeight="1">
      <c r="B35" s="64"/>
      <c r="C35" s="72" t="s">
        <v>70</v>
      </c>
      <c r="D35" s="34" t="s">
        <v>7</v>
      </c>
      <c r="E35" s="41">
        <v>100</v>
      </c>
      <c r="F35" s="41">
        <f>F18/E18*100</f>
        <v>28.323699421965319</v>
      </c>
      <c r="G35" s="41">
        <f t="shared" ref="G35:G41" si="5">G18/E18*100</f>
        <v>71.676300578034684</v>
      </c>
      <c r="H35" s="41">
        <f t="shared" ref="H35:H41" si="6">H18/G18*100</f>
        <v>16.129032258064516</v>
      </c>
      <c r="I35" s="41">
        <f t="shared" ref="I35:I41" si="7">I18/G18*100</f>
        <v>83.870967741935488</v>
      </c>
      <c r="J35" s="2"/>
    </row>
    <row r="36" spans="2:11" ht="16.5" customHeight="1">
      <c r="B36" s="64"/>
      <c r="C36" s="72"/>
      <c r="D36" s="34" t="s">
        <v>8</v>
      </c>
      <c r="E36" s="41">
        <v>100</v>
      </c>
      <c r="F36" s="41">
        <f t="shared" ref="F36:F41" si="8">F19/E19*100</f>
        <v>28.220858895705518</v>
      </c>
      <c r="G36" s="41">
        <f t="shared" si="5"/>
        <v>71.779141104294482</v>
      </c>
      <c r="H36" s="41">
        <f t="shared" si="6"/>
        <v>23.931623931623932</v>
      </c>
      <c r="I36" s="41">
        <f t="shared" si="7"/>
        <v>76.068376068376068</v>
      </c>
      <c r="J36" s="2"/>
    </row>
    <row r="37" spans="2:11" ht="16.5" customHeight="1">
      <c r="B37" s="64"/>
      <c r="C37" s="72"/>
      <c r="D37" s="34" t="s">
        <v>9</v>
      </c>
      <c r="E37" s="41">
        <v>100</v>
      </c>
      <c r="F37" s="41">
        <f t="shared" si="8"/>
        <v>17.916666666666668</v>
      </c>
      <c r="G37" s="41">
        <f t="shared" si="5"/>
        <v>82.083333333333329</v>
      </c>
      <c r="H37" s="41">
        <f t="shared" si="6"/>
        <v>12.690355329949238</v>
      </c>
      <c r="I37" s="41">
        <f t="shared" si="7"/>
        <v>87.309644670050758</v>
      </c>
      <c r="J37" s="2"/>
    </row>
    <row r="38" spans="2:11" ht="16.5" customHeight="1">
      <c r="B38" s="64"/>
      <c r="C38" s="72"/>
      <c r="D38" s="49" t="s">
        <v>10</v>
      </c>
      <c r="E38" s="41">
        <v>100</v>
      </c>
      <c r="F38" s="41">
        <f t="shared" si="8"/>
        <v>17.032967032967033</v>
      </c>
      <c r="G38" s="41">
        <f>G21/E21*100</f>
        <v>82.967032967032978</v>
      </c>
      <c r="H38" s="41">
        <f t="shared" si="6"/>
        <v>16.556291390728479</v>
      </c>
      <c r="I38" s="41">
        <f t="shared" si="7"/>
        <v>83.443708609271525</v>
      </c>
      <c r="J38" s="2"/>
    </row>
    <row r="39" spans="2:11" ht="16.5" customHeight="1">
      <c r="B39" s="64"/>
      <c r="C39" s="72"/>
      <c r="D39" s="34" t="s">
        <v>11</v>
      </c>
      <c r="E39" s="41">
        <v>100</v>
      </c>
      <c r="F39" s="41">
        <f t="shared" si="8"/>
        <v>20.320855614973262</v>
      </c>
      <c r="G39" s="41">
        <f t="shared" si="5"/>
        <v>79.679144385026731</v>
      </c>
      <c r="H39" s="41">
        <f t="shared" si="6"/>
        <v>12.751677852348994</v>
      </c>
      <c r="I39" s="41">
        <f t="shared" si="7"/>
        <v>87.24832214765101</v>
      </c>
      <c r="J39" s="2"/>
    </row>
    <row r="40" spans="2:11" ht="16.5" customHeight="1">
      <c r="B40" s="64"/>
      <c r="C40" s="72"/>
      <c r="D40" s="34" t="s">
        <v>12</v>
      </c>
      <c r="E40" s="41">
        <v>100</v>
      </c>
      <c r="F40" s="41">
        <f t="shared" si="8"/>
        <v>24.344569288389515</v>
      </c>
      <c r="G40" s="41">
        <f t="shared" si="5"/>
        <v>75.655430711610478</v>
      </c>
      <c r="H40" s="41">
        <f t="shared" si="6"/>
        <v>24.752475247524753</v>
      </c>
      <c r="I40" s="41">
        <f t="shared" si="7"/>
        <v>75.247524752475243</v>
      </c>
      <c r="J40" s="2"/>
    </row>
    <row r="41" spans="2:11" ht="16.5" customHeight="1">
      <c r="B41" s="65"/>
      <c r="C41" s="73"/>
      <c r="D41" s="35" t="s">
        <v>13</v>
      </c>
      <c r="E41" s="42">
        <v>100</v>
      </c>
      <c r="F41" s="42">
        <f t="shared" si="8"/>
        <v>29.72972972972973</v>
      </c>
      <c r="G41" s="42">
        <f t="shared" si="5"/>
        <v>70.270270270270274</v>
      </c>
      <c r="H41" s="42">
        <f t="shared" si="6"/>
        <v>11.538461538461538</v>
      </c>
      <c r="I41" s="42">
        <f t="shared" si="7"/>
        <v>88.461538461538453</v>
      </c>
      <c r="J41" s="2"/>
    </row>
    <row r="42" spans="2:11" s="21" customFormat="1" ht="9" customHeight="1">
      <c r="B42" s="6"/>
      <c r="C42" s="7"/>
      <c r="D42" s="11"/>
      <c r="E42" s="4"/>
      <c r="F42" s="4"/>
      <c r="G42" s="4"/>
      <c r="H42" s="4"/>
      <c r="I42" s="4"/>
      <c r="J42" s="20"/>
    </row>
    <row r="43" spans="2:11">
      <c r="B43" s="1" t="s">
        <v>96</v>
      </c>
      <c r="D43" s="16"/>
      <c r="E43" s="2"/>
      <c r="F43" s="2"/>
      <c r="G43" s="2"/>
      <c r="H43" s="2"/>
      <c r="I43" s="2"/>
    </row>
    <row r="44" spans="2:11" ht="9" customHeight="1"/>
    <row r="45" spans="2:11" s="23" customFormat="1" ht="12" customHeight="1">
      <c r="B45" s="25" t="s">
        <v>44</v>
      </c>
      <c r="D45" s="46"/>
      <c r="E45" s="46"/>
      <c r="F45" s="46"/>
      <c r="G45" s="46"/>
      <c r="H45" s="46"/>
      <c r="I45" s="46"/>
      <c r="J45" s="46"/>
      <c r="K45" s="46"/>
    </row>
    <row r="46" spans="2:11" ht="9" customHeight="1" thickBot="1"/>
    <row r="47" spans="2:11">
      <c r="B47" s="31"/>
      <c r="C47" s="31"/>
      <c r="D47" s="32"/>
      <c r="E47" s="31"/>
      <c r="F47" s="31"/>
      <c r="G47" s="31"/>
      <c r="H47" s="31"/>
      <c r="I47" s="31"/>
    </row>
  </sheetData>
  <mergeCells count="29">
    <mergeCell ref="B25:B41"/>
    <mergeCell ref="C32:D32"/>
    <mergeCell ref="C33:D33"/>
    <mergeCell ref="C35:C41"/>
    <mergeCell ref="C31:D31"/>
    <mergeCell ref="C25:D25"/>
    <mergeCell ref="C26:D26"/>
    <mergeCell ref="C27:D27"/>
    <mergeCell ref="C13:D13"/>
    <mergeCell ref="C15:D15"/>
    <mergeCell ref="C17:D17"/>
    <mergeCell ref="C30:D30"/>
    <mergeCell ref="C18:C24"/>
    <mergeCell ref="C34:D34"/>
    <mergeCell ref="B6:D7"/>
    <mergeCell ref="H4:I4"/>
    <mergeCell ref="E6:E7"/>
    <mergeCell ref="F6:F7"/>
    <mergeCell ref="G6:I6"/>
    <mergeCell ref="C14:D14"/>
    <mergeCell ref="C8:D8"/>
    <mergeCell ref="C9:D9"/>
    <mergeCell ref="B8:B24"/>
    <mergeCell ref="C16:D16"/>
    <mergeCell ref="C28:D28"/>
    <mergeCell ref="C29:D29"/>
    <mergeCell ref="C10:D10"/>
    <mergeCell ref="C11:D11"/>
    <mergeCell ref="C12:D12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J37"/>
  <sheetViews>
    <sheetView showGridLines="0" view="pageBreakPreview" zoomScale="115" zoomScaleNormal="100" zoomScaleSheetLayoutView="115" workbookViewId="0">
      <selection activeCell="Q18" sqref="Q18"/>
    </sheetView>
  </sheetViews>
  <sheetFormatPr defaultColWidth="9" defaultRowHeight="12"/>
  <cols>
    <col min="1" max="1" width="4.6640625" style="1" customWidth="1"/>
    <col min="2" max="2" width="3.33203125" style="1" customWidth="1"/>
    <col min="3" max="3" width="3.44140625" style="1" customWidth="1"/>
    <col min="4" max="4" width="7.88671875" style="14" customWidth="1"/>
    <col min="5" max="9" width="12.6640625" style="1" customWidth="1"/>
    <col min="10" max="10" width="2" style="1" customWidth="1"/>
    <col min="11" max="16384" width="9" style="1"/>
  </cols>
  <sheetData>
    <row r="1" spans="2:10" ht="13.5" customHeight="1" thickBot="1"/>
    <row r="2" spans="2:10" ht="21.75" customHeight="1">
      <c r="B2" s="30" t="s">
        <v>98</v>
      </c>
      <c r="C2" s="31"/>
      <c r="D2" s="32"/>
      <c r="E2" s="31"/>
      <c r="F2" s="31"/>
      <c r="G2" s="31"/>
      <c r="H2" s="31"/>
      <c r="I2" s="31"/>
    </row>
    <row r="3" spans="2:10" ht="12" customHeight="1">
      <c r="B3" s="18"/>
    </row>
    <row r="4" spans="2:10" s="23" customFormat="1" ht="12" customHeight="1">
      <c r="B4" s="23" t="s">
        <v>100</v>
      </c>
      <c r="D4" s="24"/>
      <c r="H4" s="71" t="s">
        <v>43</v>
      </c>
      <c r="I4" s="71"/>
    </row>
    <row r="5" spans="2:10" ht="6.75" customHeight="1">
      <c r="F5" s="2"/>
      <c r="H5" s="15"/>
      <c r="I5" s="15"/>
    </row>
    <row r="6" spans="2:10" ht="16.5" customHeight="1">
      <c r="B6" s="57" t="s">
        <v>0</v>
      </c>
      <c r="C6" s="57"/>
      <c r="D6" s="54"/>
      <c r="E6" s="54" t="s">
        <v>1</v>
      </c>
      <c r="F6" s="54" t="s">
        <v>2</v>
      </c>
      <c r="G6" s="56" t="s">
        <v>3</v>
      </c>
      <c r="H6" s="56"/>
      <c r="I6" s="55"/>
    </row>
    <row r="7" spans="2:10" ht="16.5" customHeight="1">
      <c r="B7" s="56"/>
      <c r="C7" s="56"/>
      <c r="D7" s="55"/>
      <c r="E7" s="55"/>
      <c r="F7" s="55"/>
      <c r="G7" s="45" t="s">
        <v>1</v>
      </c>
      <c r="H7" s="45" t="s">
        <v>4</v>
      </c>
      <c r="I7" s="45" t="s">
        <v>5</v>
      </c>
      <c r="J7" s="2"/>
    </row>
    <row r="8" spans="2:10" ht="16.5" customHeight="1">
      <c r="B8" s="64" t="s">
        <v>46</v>
      </c>
      <c r="C8" s="50" t="s">
        <v>39</v>
      </c>
      <c r="D8" s="51"/>
      <c r="E8" s="37">
        <v>913</v>
      </c>
      <c r="F8" s="37">
        <v>35</v>
      </c>
      <c r="G8" s="37">
        <v>878</v>
      </c>
      <c r="H8" s="37">
        <v>421</v>
      </c>
      <c r="I8" s="37">
        <v>457</v>
      </c>
      <c r="J8" s="2"/>
    </row>
    <row r="9" spans="2:10" ht="16.5" customHeight="1">
      <c r="B9" s="64"/>
      <c r="C9" s="50" t="s">
        <v>78</v>
      </c>
      <c r="D9" s="51"/>
      <c r="E9" s="37">
        <v>872</v>
      </c>
      <c r="F9" s="37">
        <v>39</v>
      </c>
      <c r="G9" s="37">
        <v>833</v>
      </c>
      <c r="H9" s="37">
        <v>366</v>
      </c>
      <c r="I9" s="37">
        <v>467</v>
      </c>
      <c r="J9" s="2"/>
    </row>
    <row r="10" spans="2:10" ht="16.5" customHeight="1">
      <c r="B10" s="64"/>
      <c r="C10" s="52" t="s">
        <v>79</v>
      </c>
      <c r="D10" s="51"/>
      <c r="E10" s="37">
        <v>846</v>
      </c>
      <c r="F10" s="37">
        <v>39</v>
      </c>
      <c r="G10" s="37">
        <v>807</v>
      </c>
      <c r="H10" s="37">
        <v>309</v>
      </c>
      <c r="I10" s="37">
        <v>498</v>
      </c>
      <c r="J10" s="2"/>
    </row>
    <row r="11" spans="2:10" ht="16.5" customHeight="1">
      <c r="B11" s="64"/>
      <c r="C11" s="50" t="s">
        <v>6</v>
      </c>
      <c r="D11" s="51"/>
      <c r="E11" s="37">
        <v>763</v>
      </c>
      <c r="F11" s="37">
        <v>52</v>
      </c>
      <c r="G11" s="37">
        <v>711</v>
      </c>
      <c r="H11" s="37">
        <v>201</v>
      </c>
      <c r="I11" s="37">
        <v>510</v>
      </c>
      <c r="J11" s="2"/>
    </row>
    <row r="12" spans="2:10" ht="16.5" customHeight="1">
      <c r="B12" s="64"/>
      <c r="C12" s="50" t="s">
        <v>80</v>
      </c>
      <c r="D12" s="51"/>
      <c r="E12" s="37">
        <v>701</v>
      </c>
      <c r="F12" s="37">
        <v>60</v>
      </c>
      <c r="G12" s="37">
        <v>641</v>
      </c>
      <c r="H12" s="37">
        <v>203</v>
      </c>
      <c r="I12" s="37">
        <v>438</v>
      </c>
      <c r="J12" s="2"/>
    </row>
    <row r="13" spans="2:10" ht="16.5" customHeight="1">
      <c r="B13" s="64"/>
      <c r="C13" s="50" t="s">
        <v>81</v>
      </c>
      <c r="D13" s="51"/>
      <c r="E13" s="37">
        <v>593</v>
      </c>
      <c r="F13" s="37">
        <v>53</v>
      </c>
      <c r="G13" s="37">
        <v>540</v>
      </c>
      <c r="H13" s="37">
        <v>111</v>
      </c>
      <c r="I13" s="37">
        <v>429</v>
      </c>
      <c r="J13" s="2"/>
    </row>
    <row r="14" spans="2:10" ht="16.5" customHeight="1">
      <c r="B14" s="64"/>
      <c r="C14" s="50" t="s">
        <v>82</v>
      </c>
      <c r="D14" s="51"/>
      <c r="E14" s="37">
        <v>527</v>
      </c>
      <c r="F14" s="37">
        <v>62</v>
      </c>
      <c r="G14" s="37">
        <v>465</v>
      </c>
      <c r="H14" s="37">
        <v>71</v>
      </c>
      <c r="I14" s="37">
        <v>394</v>
      </c>
      <c r="J14" s="2"/>
    </row>
    <row r="15" spans="2:10" ht="16.5" customHeight="1">
      <c r="B15" s="64"/>
      <c r="C15" s="50" t="s">
        <v>83</v>
      </c>
      <c r="D15" s="51"/>
      <c r="E15" s="37">
        <v>446</v>
      </c>
      <c r="F15" s="37">
        <v>75</v>
      </c>
      <c r="G15" s="37">
        <v>371</v>
      </c>
      <c r="H15" s="37">
        <v>80</v>
      </c>
      <c r="I15" s="37">
        <v>291</v>
      </c>
      <c r="J15" s="2"/>
    </row>
    <row r="16" spans="2:10" ht="16.5" customHeight="1">
      <c r="B16" s="64"/>
      <c r="C16" s="50" t="s">
        <v>84</v>
      </c>
      <c r="D16" s="51"/>
      <c r="E16" s="37">
        <f>E18+E19</f>
        <v>352</v>
      </c>
      <c r="F16" s="37">
        <f>F18+F19</f>
        <v>79</v>
      </c>
      <c r="G16" s="37">
        <f>G18+G19</f>
        <v>273</v>
      </c>
      <c r="H16" s="37">
        <f>H18+H19</f>
        <v>47</v>
      </c>
      <c r="I16" s="37">
        <f>I18+I19</f>
        <v>226</v>
      </c>
      <c r="J16" s="2"/>
    </row>
    <row r="17" spans="2:10" ht="16.5" customHeight="1">
      <c r="B17" s="64"/>
      <c r="C17" s="66" t="s">
        <v>107</v>
      </c>
      <c r="D17" s="67"/>
      <c r="E17" s="39"/>
      <c r="F17" s="39"/>
      <c r="G17" s="39"/>
      <c r="H17" s="39"/>
      <c r="I17" s="39"/>
      <c r="J17" s="2"/>
    </row>
    <row r="18" spans="2:10" ht="45" customHeight="1">
      <c r="B18" s="64"/>
      <c r="C18" s="72" t="s">
        <v>70</v>
      </c>
      <c r="D18" s="34" t="s">
        <v>15</v>
      </c>
      <c r="E18" s="37">
        <f>F18+G18</f>
        <v>254</v>
      </c>
      <c r="F18" s="37">
        <v>63</v>
      </c>
      <c r="G18" s="37">
        <v>191</v>
      </c>
      <c r="H18" s="37">
        <v>36</v>
      </c>
      <c r="I18" s="37">
        <v>155</v>
      </c>
      <c r="J18" s="2"/>
    </row>
    <row r="19" spans="2:10" ht="45" customHeight="1">
      <c r="B19" s="65"/>
      <c r="C19" s="73"/>
      <c r="D19" s="35" t="s">
        <v>16</v>
      </c>
      <c r="E19" s="38">
        <f>F19+G19</f>
        <v>98</v>
      </c>
      <c r="F19" s="38">
        <v>16</v>
      </c>
      <c r="G19" s="38">
        <v>82</v>
      </c>
      <c r="H19" s="38">
        <v>11</v>
      </c>
      <c r="I19" s="38">
        <v>71</v>
      </c>
      <c r="J19" s="2"/>
    </row>
    <row r="20" spans="2:10" ht="16.5" customHeight="1">
      <c r="B20" s="74" t="s">
        <v>14</v>
      </c>
      <c r="C20" s="50" t="s">
        <v>39</v>
      </c>
      <c r="D20" s="51"/>
      <c r="E20" s="41">
        <v>100</v>
      </c>
      <c r="F20" s="41">
        <f t="shared" ref="F20:F28" si="0">F8/E8*100</f>
        <v>3.8335158817086525</v>
      </c>
      <c r="G20" s="41">
        <f t="shared" ref="G20:G28" si="1">G8/E8*100</f>
        <v>96.166484118291351</v>
      </c>
      <c r="H20" s="41">
        <f t="shared" ref="H20:H28" si="2">H8/G8*100</f>
        <v>47.949886104783602</v>
      </c>
      <c r="I20" s="41">
        <f t="shared" ref="I20:I28" si="3">I8/G8*100</f>
        <v>52.050113895216398</v>
      </c>
      <c r="J20" s="2"/>
    </row>
    <row r="21" spans="2:10" ht="16.5" customHeight="1">
      <c r="B21" s="74"/>
      <c r="C21" s="50" t="s">
        <v>78</v>
      </c>
      <c r="D21" s="51"/>
      <c r="E21" s="41">
        <v>100</v>
      </c>
      <c r="F21" s="41">
        <f t="shared" si="0"/>
        <v>4.4724770642201834</v>
      </c>
      <c r="G21" s="41">
        <f t="shared" si="1"/>
        <v>95.527522935779814</v>
      </c>
      <c r="H21" s="41">
        <f t="shared" si="2"/>
        <v>43.937575030012006</v>
      </c>
      <c r="I21" s="41">
        <f t="shared" si="3"/>
        <v>56.062424969988001</v>
      </c>
      <c r="J21" s="2"/>
    </row>
    <row r="22" spans="2:10" ht="16.5" customHeight="1">
      <c r="B22" s="74"/>
      <c r="C22" s="50" t="s">
        <v>79</v>
      </c>
      <c r="D22" s="51"/>
      <c r="E22" s="41">
        <v>100</v>
      </c>
      <c r="F22" s="41">
        <f t="shared" si="0"/>
        <v>4.6099290780141837</v>
      </c>
      <c r="G22" s="41">
        <f t="shared" si="1"/>
        <v>95.39007092198581</v>
      </c>
      <c r="H22" s="41">
        <f t="shared" si="2"/>
        <v>38.289962825278813</v>
      </c>
      <c r="I22" s="41">
        <f t="shared" si="3"/>
        <v>61.710037174721187</v>
      </c>
      <c r="J22" s="2"/>
    </row>
    <row r="23" spans="2:10" ht="16.5" customHeight="1">
      <c r="B23" s="74"/>
      <c r="C23" s="52" t="s">
        <v>6</v>
      </c>
      <c r="D23" s="51"/>
      <c r="E23" s="41">
        <v>100</v>
      </c>
      <c r="F23" s="41">
        <f t="shared" si="0"/>
        <v>6.8152031454783755</v>
      </c>
      <c r="G23" s="41">
        <f t="shared" si="1"/>
        <v>93.184796854521622</v>
      </c>
      <c r="H23" s="41">
        <f t="shared" si="2"/>
        <v>28.270042194092827</v>
      </c>
      <c r="I23" s="41">
        <f t="shared" si="3"/>
        <v>71.729957805907176</v>
      </c>
      <c r="J23" s="2"/>
    </row>
    <row r="24" spans="2:10" ht="16.5" customHeight="1">
      <c r="B24" s="74"/>
      <c r="C24" s="50" t="s">
        <v>80</v>
      </c>
      <c r="D24" s="51"/>
      <c r="E24" s="41">
        <v>100</v>
      </c>
      <c r="F24" s="41">
        <f t="shared" si="0"/>
        <v>8.5592011412268185</v>
      </c>
      <c r="G24" s="41">
        <f t="shared" si="1"/>
        <v>91.440798858773178</v>
      </c>
      <c r="H24" s="41">
        <f t="shared" si="2"/>
        <v>31.669266770670827</v>
      </c>
      <c r="I24" s="41">
        <f t="shared" si="3"/>
        <v>68.330733229329184</v>
      </c>
      <c r="J24" s="2"/>
    </row>
    <row r="25" spans="2:10" ht="16.5" customHeight="1">
      <c r="B25" s="74"/>
      <c r="C25" s="50" t="s">
        <v>81</v>
      </c>
      <c r="D25" s="51"/>
      <c r="E25" s="41">
        <v>100</v>
      </c>
      <c r="F25" s="41">
        <f t="shared" si="0"/>
        <v>8.937605396290051</v>
      </c>
      <c r="G25" s="41">
        <f t="shared" si="1"/>
        <v>91.062394603709947</v>
      </c>
      <c r="H25" s="41">
        <f t="shared" si="2"/>
        <v>20.555555555555554</v>
      </c>
      <c r="I25" s="41">
        <f t="shared" si="3"/>
        <v>79.444444444444443</v>
      </c>
      <c r="J25" s="2"/>
    </row>
    <row r="26" spans="2:10" ht="16.5" customHeight="1">
      <c r="B26" s="74"/>
      <c r="C26" s="50" t="s">
        <v>82</v>
      </c>
      <c r="D26" s="51"/>
      <c r="E26" s="41">
        <v>100</v>
      </c>
      <c r="F26" s="41">
        <f t="shared" si="0"/>
        <v>11.76470588235294</v>
      </c>
      <c r="G26" s="41">
        <f t="shared" si="1"/>
        <v>88.235294117647058</v>
      </c>
      <c r="H26" s="41">
        <f t="shared" si="2"/>
        <v>15.268817204301074</v>
      </c>
      <c r="I26" s="41">
        <f t="shared" si="3"/>
        <v>84.731182795698928</v>
      </c>
      <c r="J26" s="2"/>
    </row>
    <row r="27" spans="2:10" ht="16.5" customHeight="1">
      <c r="B27" s="74"/>
      <c r="C27" s="50" t="s">
        <v>83</v>
      </c>
      <c r="D27" s="51"/>
      <c r="E27" s="41">
        <v>100</v>
      </c>
      <c r="F27" s="41">
        <f t="shared" si="0"/>
        <v>16.816143497757849</v>
      </c>
      <c r="G27" s="41">
        <f t="shared" si="1"/>
        <v>83.183856502242151</v>
      </c>
      <c r="H27" s="41">
        <f t="shared" si="2"/>
        <v>21.563342318059302</v>
      </c>
      <c r="I27" s="41">
        <f t="shared" si="3"/>
        <v>78.436657681940702</v>
      </c>
      <c r="J27" s="2"/>
    </row>
    <row r="28" spans="2:10" ht="16.5" customHeight="1">
      <c r="B28" s="74"/>
      <c r="C28" s="52" t="s">
        <v>84</v>
      </c>
      <c r="D28" s="51"/>
      <c r="E28" s="41">
        <v>100</v>
      </c>
      <c r="F28" s="41">
        <f t="shared" si="0"/>
        <v>22.443181818181817</v>
      </c>
      <c r="G28" s="41">
        <f t="shared" si="1"/>
        <v>77.556818181818173</v>
      </c>
      <c r="H28" s="41">
        <f t="shared" si="2"/>
        <v>17.216117216117215</v>
      </c>
      <c r="I28" s="41">
        <f t="shared" si="3"/>
        <v>82.783882783882774</v>
      </c>
      <c r="J28" s="2"/>
    </row>
    <row r="29" spans="2:10" ht="16.5" customHeight="1">
      <c r="B29" s="74"/>
      <c r="C29" s="66" t="s">
        <v>107</v>
      </c>
      <c r="D29" s="67"/>
      <c r="E29" s="39"/>
      <c r="F29" s="39"/>
      <c r="G29" s="39"/>
      <c r="H29" s="39"/>
      <c r="I29" s="39"/>
      <c r="J29" s="2"/>
    </row>
    <row r="30" spans="2:10" ht="45" customHeight="1">
      <c r="B30" s="74"/>
      <c r="C30" s="72" t="s">
        <v>70</v>
      </c>
      <c r="D30" s="34" t="s">
        <v>15</v>
      </c>
      <c r="E30" s="41">
        <v>100</v>
      </c>
      <c r="F30" s="41">
        <f>F18/E18*100</f>
        <v>24.803149606299215</v>
      </c>
      <c r="G30" s="41">
        <f>G18/E18*100</f>
        <v>75.196850393700785</v>
      </c>
      <c r="H30" s="41">
        <f>H18/G18*100</f>
        <v>18.848167539267017</v>
      </c>
      <c r="I30" s="41">
        <f>I18/G18*100</f>
        <v>81.15183246073299</v>
      </c>
      <c r="J30" s="2"/>
    </row>
    <row r="31" spans="2:10" ht="45" customHeight="1">
      <c r="B31" s="75"/>
      <c r="C31" s="73"/>
      <c r="D31" s="35" t="s">
        <v>16</v>
      </c>
      <c r="E31" s="42">
        <v>100</v>
      </c>
      <c r="F31" s="42">
        <f>F19/E19*100</f>
        <v>16.326530612244898</v>
      </c>
      <c r="G31" s="42">
        <f>G19/E19*100</f>
        <v>83.673469387755105</v>
      </c>
      <c r="H31" s="42">
        <f>H19/G19*100</f>
        <v>13.414634146341465</v>
      </c>
      <c r="I31" s="42">
        <f>I19/G19*100</f>
        <v>86.58536585365853</v>
      </c>
      <c r="J31" s="2"/>
    </row>
    <row r="32" spans="2:10" ht="9" customHeight="1">
      <c r="B32" s="9"/>
      <c r="C32" s="10"/>
      <c r="D32" s="11"/>
      <c r="E32" s="8"/>
      <c r="F32" s="8"/>
      <c r="G32" s="8"/>
      <c r="H32" s="8"/>
      <c r="I32" s="8"/>
      <c r="J32" s="2"/>
    </row>
    <row r="33" spans="2:10">
      <c r="B33" s="1" t="s">
        <v>96</v>
      </c>
      <c r="D33" s="16"/>
      <c r="E33" s="2"/>
      <c r="F33" s="2"/>
      <c r="G33" s="2"/>
      <c r="H33" s="2"/>
      <c r="I33" s="2"/>
    </row>
    <row r="34" spans="2:10" ht="9" customHeight="1">
      <c r="D34" s="16"/>
    </row>
    <row r="35" spans="2:10" s="23" customFormat="1">
      <c r="B35" s="25" t="s">
        <v>44</v>
      </c>
      <c r="D35" s="24"/>
    </row>
    <row r="36" spans="2:10" ht="9" customHeight="1" thickBot="1">
      <c r="C36" s="17"/>
      <c r="D36" s="17"/>
      <c r="E36" s="17"/>
      <c r="F36" s="17"/>
      <c r="G36" s="17"/>
      <c r="H36" s="17"/>
      <c r="I36" s="17"/>
      <c r="J36" s="17"/>
    </row>
    <row r="37" spans="2:10">
      <c r="B37" s="31"/>
      <c r="C37" s="31"/>
      <c r="D37" s="32"/>
      <c r="E37" s="31"/>
      <c r="F37" s="31"/>
      <c r="G37" s="31"/>
      <c r="H37" s="31"/>
      <c r="I37" s="31"/>
    </row>
  </sheetData>
  <mergeCells count="29">
    <mergeCell ref="B20:B31"/>
    <mergeCell ref="C27:D27"/>
    <mergeCell ref="C28:D28"/>
    <mergeCell ref="C30:C31"/>
    <mergeCell ref="C26:D26"/>
    <mergeCell ref="C20:D20"/>
    <mergeCell ref="C21:D21"/>
    <mergeCell ref="C22:D22"/>
    <mergeCell ref="C12:D12"/>
    <mergeCell ref="C13:D13"/>
    <mergeCell ref="C15:D15"/>
    <mergeCell ref="C25:D25"/>
    <mergeCell ref="C18:C19"/>
    <mergeCell ref="C29:D29"/>
    <mergeCell ref="C17:D17"/>
    <mergeCell ref="B6:D7"/>
    <mergeCell ref="H4:I4"/>
    <mergeCell ref="E6:E7"/>
    <mergeCell ref="F6:F7"/>
    <mergeCell ref="G6:I6"/>
    <mergeCell ref="C14:D14"/>
    <mergeCell ref="C8:D8"/>
    <mergeCell ref="C9:D9"/>
    <mergeCell ref="B8:B19"/>
    <mergeCell ref="C16:D16"/>
    <mergeCell ref="C23:D23"/>
    <mergeCell ref="C24:D24"/>
    <mergeCell ref="C10:D10"/>
    <mergeCell ref="C11:D11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J41"/>
  <sheetViews>
    <sheetView showGridLines="0" view="pageBreakPreview" zoomScale="115" zoomScaleNormal="100" zoomScaleSheetLayoutView="115" workbookViewId="0">
      <selection activeCell="Q18" sqref="Q18"/>
    </sheetView>
  </sheetViews>
  <sheetFormatPr defaultColWidth="9" defaultRowHeight="12"/>
  <cols>
    <col min="1" max="1" width="4.6640625" style="1" customWidth="1"/>
    <col min="2" max="2" width="3.21875" style="1" customWidth="1"/>
    <col min="3" max="3" width="3.44140625" style="1" customWidth="1"/>
    <col min="4" max="4" width="7.88671875" style="14" customWidth="1"/>
    <col min="5" max="9" width="12.6640625" style="1" customWidth="1"/>
    <col min="10" max="10" width="2" style="1" customWidth="1"/>
    <col min="11" max="16384" width="9" style="1"/>
  </cols>
  <sheetData>
    <row r="1" spans="2:10" ht="13.5" customHeight="1" thickBot="1"/>
    <row r="2" spans="2:10" ht="21.75" customHeight="1">
      <c r="B2" s="30" t="s">
        <v>98</v>
      </c>
      <c r="C2" s="31"/>
      <c r="D2" s="32"/>
      <c r="E2" s="31"/>
      <c r="F2" s="31"/>
      <c r="G2" s="31"/>
      <c r="H2" s="31"/>
      <c r="I2" s="31"/>
    </row>
    <row r="3" spans="2:10" ht="12" customHeight="1"/>
    <row r="4" spans="2:10" s="23" customFormat="1" ht="12" customHeight="1">
      <c r="B4" s="23" t="s">
        <v>101</v>
      </c>
      <c r="D4" s="24"/>
      <c r="H4" s="71" t="s">
        <v>43</v>
      </c>
      <c r="I4" s="71"/>
    </row>
    <row r="5" spans="2:10" ht="6.75" customHeight="1">
      <c r="H5" s="15"/>
      <c r="I5" s="15"/>
    </row>
    <row r="6" spans="2:10" ht="16.5" customHeight="1">
      <c r="B6" s="57" t="s">
        <v>0</v>
      </c>
      <c r="C6" s="57"/>
      <c r="D6" s="54"/>
      <c r="E6" s="54" t="s">
        <v>1</v>
      </c>
      <c r="F6" s="54" t="s">
        <v>2</v>
      </c>
      <c r="G6" s="76" t="s">
        <v>3</v>
      </c>
      <c r="H6" s="56"/>
      <c r="I6" s="55"/>
    </row>
    <row r="7" spans="2:10" ht="16.5" customHeight="1">
      <c r="B7" s="56"/>
      <c r="C7" s="56"/>
      <c r="D7" s="55"/>
      <c r="E7" s="55"/>
      <c r="F7" s="55"/>
      <c r="G7" s="45" t="s">
        <v>1</v>
      </c>
      <c r="H7" s="45" t="s">
        <v>4</v>
      </c>
      <c r="I7" s="45" t="s">
        <v>5</v>
      </c>
      <c r="J7" s="2"/>
    </row>
    <row r="8" spans="2:10" ht="16.5" customHeight="1">
      <c r="B8" s="74" t="s">
        <v>46</v>
      </c>
      <c r="C8" s="50" t="s">
        <v>39</v>
      </c>
      <c r="D8" s="51"/>
      <c r="E8" s="37">
        <v>2042</v>
      </c>
      <c r="F8" s="37">
        <v>70</v>
      </c>
      <c r="G8" s="37">
        <v>1972</v>
      </c>
      <c r="H8" s="37">
        <v>1005</v>
      </c>
      <c r="I8" s="37">
        <v>967</v>
      </c>
      <c r="J8" s="2"/>
    </row>
    <row r="9" spans="2:10" ht="16.5" customHeight="1">
      <c r="B9" s="74"/>
      <c r="C9" s="50" t="s">
        <v>58</v>
      </c>
      <c r="D9" s="51"/>
      <c r="E9" s="37">
        <v>1976</v>
      </c>
      <c r="F9" s="37">
        <v>82</v>
      </c>
      <c r="G9" s="37">
        <v>1894</v>
      </c>
      <c r="H9" s="37">
        <v>855</v>
      </c>
      <c r="I9" s="37">
        <v>1039</v>
      </c>
      <c r="J9" s="2"/>
    </row>
    <row r="10" spans="2:10" ht="16.5" customHeight="1">
      <c r="B10" s="74"/>
      <c r="C10" s="52" t="s">
        <v>51</v>
      </c>
      <c r="D10" s="51"/>
      <c r="E10" s="37">
        <v>1848</v>
      </c>
      <c r="F10" s="37">
        <v>95</v>
      </c>
      <c r="G10" s="37">
        <v>1753</v>
      </c>
      <c r="H10" s="37">
        <v>676</v>
      </c>
      <c r="I10" s="37">
        <v>1077</v>
      </c>
      <c r="J10" s="2"/>
    </row>
    <row r="11" spans="2:10" ht="16.5" customHeight="1">
      <c r="B11" s="74"/>
      <c r="C11" s="50" t="s">
        <v>6</v>
      </c>
      <c r="D11" s="51"/>
      <c r="E11" s="37">
        <v>1738</v>
      </c>
      <c r="F11" s="37">
        <v>98</v>
      </c>
      <c r="G11" s="37">
        <v>1640</v>
      </c>
      <c r="H11" s="37">
        <v>486</v>
      </c>
      <c r="I11" s="37">
        <v>1154</v>
      </c>
      <c r="J11" s="2"/>
    </row>
    <row r="12" spans="2:10" ht="16.5" customHeight="1">
      <c r="B12" s="74"/>
      <c r="C12" s="50" t="s">
        <v>52</v>
      </c>
      <c r="D12" s="51"/>
      <c r="E12" s="37">
        <v>1605</v>
      </c>
      <c r="F12" s="37">
        <v>107</v>
      </c>
      <c r="G12" s="37">
        <v>1498</v>
      </c>
      <c r="H12" s="37">
        <v>452</v>
      </c>
      <c r="I12" s="37">
        <v>1046</v>
      </c>
      <c r="J12" s="2"/>
    </row>
    <row r="13" spans="2:10" ht="16.5" customHeight="1">
      <c r="B13" s="74"/>
      <c r="C13" s="50" t="s">
        <v>85</v>
      </c>
      <c r="D13" s="51"/>
      <c r="E13" s="37">
        <v>1327</v>
      </c>
      <c r="F13" s="37">
        <v>108</v>
      </c>
      <c r="G13" s="37">
        <v>1219</v>
      </c>
      <c r="H13" s="37">
        <v>280</v>
      </c>
      <c r="I13" s="37">
        <v>939</v>
      </c>
      <c r="J13" s="2"/>
    </row>
    <row r="14" spans="2:10" ht="16.5" customHeight="1">
      <c r="B14" s="74"/>
      <c r="C14" s="50" t="s">
        <v>54</v>
      </c>
      <c r="D14" s="51"/>
      <c r="E14" s="37">
        <v>1162</v>
      </c>
      <c r="F14" s="37">
        <v>139</v>
      </c>
      <c r="G14" s="37">
        <v>1023</v>
      </c>
      <c r="H14" s="37">
        <v>223</v>
      </c>
      <c r="I14" s="37">
        <v>800</v>
      </c>
      <c r="J14" s="2"/>
    </row>
    <row r="15" spans="2:10" ht="16.5" customHeight="1">
      <c r="B15" s="74"/>
      <c r="C15" s="50" t="s">
        <v>60</v>
      </c>
      <c r="D15" s="51"/>
      <c r="E15" s="37">
        <v>831</v>
      </c>
      <c r="F15" s="37">
        <v>150</v>
      </c>
      <c r="G15" s="37">
        <v>681</v>
      </c>
      <c r="H15" s="37">
        <v>133</v>
      </c>
      <c r="I15" s="37">
        <v>548</v>
      </c>
      <c r="J15" s="2"/>
    </row>
    <row r="16" spans="2:10" ht="16.5" customHeight="1">
      <c r="B16" s="74"/>
      <c r="C16" s="52" t="s">
        <v>56</v>
      </c>
      <c r="D16" s="51"/>
      <c r="E16" s="37">
        <f>SUM(E18:E21)</f>
        <v>709</v>
      </c>
      <c r="F16" s="37">
        <f>SUM(F18:F21)</f>
        <v>147</v>
      </c>
      <c r="G16" s="37">
        <f>SUM(G18:G21)</f>
        <v>562</v>
      </c>
      <c r="H16" s="37">
        <f>SUM(H18:H21)</f>
        <v>109</v>
      </c>
      <c r="I16" s="37">
        <f>SUM(I18:I21)</f>
        <v>453</v>
      </c>
      <c r="J16" s="2"/>
    </row>
    <row r="17" spans="2:10" ht="16.5" customHeight="1">
      <c r="B17" s="74"/>
      <c r="C17" s="66" t="s">
        <v>107</v>
      </c>
      <c r="D17" s="67"/>
      <c r="E17" s="39"/>
      <c r="F17" s="39"/>
      <c r="G17" s="39"/>
      <c r="H17" s="39"/>
      <c r="I17" s="39"/>
      <c r="J17" s="2"/>
    </row>
    <row r="18" spans="2:10" ht="22.5" customHeight="1">
      <c r="B18" s="74"/>
      <c r="C18" s="72" t="s">
        <v>70</v>
      </c>
      <c r="D18" s="34" t="s">
        <v>17</v>
      </c>
      <c r="E18" s="37">
        <f>F18+G18</f>
        <v>34</v>
      </c>
      <c r="F18" s="37">
        <v>6</v>
      </c>
      <c r="G18" s="37">
        <v>28</v>
      </c>
      <c r="H18" s="37">
        <v>5</v>
      </c>
      <c r="I18" s="37">
        <v>23</v>
      </c>
      <c r="J18" s="2"/>
    </row>
    <row r="19" spans="2:10" ht="22.5" customHeight="1">
      <c r="B19" s="74"/>
      <c r="C19" s="72"/>
      <c r="D19" s="34" t="s">
        <v>18</v>
      </c>
      <c r="E19" s="37">
        <f>F19+G19</f>
        <v>276</v>
      </c>
      <c r="F19" s="37">
        <v>50</v>
      </c>
      <c r="G19" s="37">
        <v>226</v>
      </c>
      <c r="H19" s="37">
        <v>33</v>
      </c>
      <c r="I19" s="37">
        <v>193</v>
      </c>
      <c r="J19" s="2"/>
    </row>
    <row r="20" spans="2:10" ht="22.5" customHeight="1">
      <c r="B20" s="74"/>
      <c r="C20" s="72"/>
      <c r="D20" s="34" t="s">
        <v>19</v>
      </c>
      <c r="E20" s="37">
        <f>F20+G20</f>
        <v>249</v>
      </c>
      <c r="F20" s="37">
        <v>59</v>
      </c>
      <c r="G20" s="37">
        <v>190</v>
      </c>
      <c r="H20" s="37">
        <v>29</v>
      </c>
      <c r="I20" s="37">
        <v>161</v>
      </c>
      <c r="J20" s="2"/>
    </row>
    <row r="21" spans="2:10" ht="22.5" customHeight="1">
      <c r="B21" s="75"/>
      <c r="C21" s="73"/>
      <c r="D21" s="35" t="s">
        <v>20</v>
      </c>
      <c r="E21" s="38">
        <f>F21+G21</f>
        <v>150</v>
      </c>
      <c r="F21" s="38">
        <v>32</v>
      </c>
      <c r="G21" s="38">
        <v>118</v>
      </c>
      <c r="H21" s="38">
        <v>42</v>
      </c>
      <c r="I21" s="38">
        <v>76</v>
      </c>
      <c r="J21" s="2"/>
    </row>
    <row r="22" spans="2:10" ht="16.5" customHeight="1">
      <c r="B22" s="74" t="s">
        <v>14</v>
      </c>
      <c r="C22" s="50" t="s">
        <v>39</v>
      </c>
      <c r="D22" s="51"/>
      <c r="E22" s="41">
        <v>100</v>
      </c>
      <c r="F22" s="41">
        <f t="shared" ref="F22:F30" si="0">F8/E8*100</f>
        <v>3.4280117531831538</v>
      </c>
      <c r="G22" s="41">
        <f t="shared" ref="G22:G30" si="1">G8/E8*100</f>
        <v>96.571988246816844</v>
      </c>
      <c r="H22" s="41">
        <f t="shared" ref="H22:H30" si="2">H8/G8*100</f>
        <v>50.963488843813387</v>
      </c>
      <c r="I22" s="41">
        <f t="shared" ref="I22:I30" si="3">I8/G8*100</f>
        <v>49.036511156186613</v>
      </c>
      <c r="J22" s="2"/>
    </row>
    <row r="23" spans="2:10" ht="16.5" customHeight="1">
      <c r="B23" s="74"/>
      <c r="C23" s="50" t="s">
        <v>58</v>
      </c>
      <c r="D23" s="51"/>
      <c r="E23" s="41">
        <v>100</v>
      </c>
      <c r="F23" s="41">
        <f t="shared" si="0"/>
        <v>4.1497975708502031</v>
      </c>
      <c r="G23" s="41">
        <f t="shared" si="1"/>
        <v>95.850202429149803</v>
      </c>
      <c r="H23" s="41">
        <f t="shared" si="2"/>
        <v>45.142555438225976</v>
      </c>
      <c r="I23" s="41">
        <f t="shared" si="3"/>
        <v>54.857444561774024</v>
      </c>
      <c r="J23" s="2"/>
    </row>
    <row r="24" spans="2:10" ht="16.5" customHeight="1">
      <c r="B24" s="74"/>
      <c r="C24" s="50" t="s">
        <v>51</v>
      </c>
      <c r="D24" s="51"/>
      <c r="E24" s="41">
        <v>100</v>
      </c>
      <c r="F24" s="41">
        <f t="shared" si="0"/>
        <v>5.1406926406926408</v>
      </c>
      <c r="G24" s="41">
        <f t="shared" si="1"/>
        <v>94.859307359307351</v>
      </c>
      <c r="H24" s="41">
        <f t="shared" si="2"/>
        <v>38.562464346833998</v>
      </c>
      <c r="I24" s="41">
        <f t="shared" si="3"/>
        <v>61.437535653165995</v>
      </c>
      <c r="J24" s="2"/>
    </row>
    <row r="25" spans="2:10" ht="16.5" customHeight="1">
      <c r="B25" s="74"/>
      <c r="C25" s="52" t="s">
        <v>6</v>
      </c>
      <c r="D25" s="51"/>
      <c r="E25" s="41">
        <v>100</v>
      </c>
      <c r="F25" s="41">
        <f t="shared" si="0"/>
        <v>5.6386651323360182</v>
      </c>
      <c r="G25" s="41">
        <f t="shared" si="1"/>
        <v>94.361334867663984</v>
      </c>
      <c r="H25" s="41">
        <f t="shared" si="2"/>
        <v>29.634146341463413</v>
      </c>
      <c r="I25" s="41">
        <f t="shared" si="3"/>
        <v>70.365853658536579</v>
      </c>
      <c r="J25" s="2"/>
    </row>
    <row r="26" spans="2:10" ht="16.5" customHeight="1">
      <c r="B26" s="74"/>
      <c r="C26" s="52" t="s">
        <v>59</v>
      </c>
      <c r="D26" s="51"/>
      <c r="E26" s="41">
        <v>100</v>
      </c>
      <c r="F26" s="41">
        <f t="shared" si="0"/>
        <v>6.666666666666667</v>
      </c>
      <c r="G26" s="41">
        <f t="shared" si="1"/>
        <v>93.333333333333329</v>
      </c>
      <c r="H26" s="41">
        <f t="shared" si="2"/>
        <v>30.173564753004005</v>
      </c>
      <c r="I26" s="41">
        <f t="shared" si="3"/>
        <v>69.826435246995999</v>
      </c>
      <c r="J26" s="2"/>
    </row>
    <row r="27" spans="2:10" ht="16.5" customHeight="1">
      <c r="B27" s="74"/>
      <c r="C27" s="52" t="s">
        <v>53</v>
      </c>
      <c r="D27" s="51"/>
      <c r="E27" s="41">
        <v>100</v>
      </c>
      <c r="F27" s="41">
        <f t="shared" si="0"/>
        <v>8.138658628485306</v>
      </c>
      <c r="G27" s="41">
        <f t="shared" si="1"/>
        <v>91.861341371514698</v>
      </c>
      <c r="H27" s="41">
        <f t="shared" si="2"/>
        <v>22.969647251845775</v>
      </c>
      <c r="I27" s="41">
        <f t="shared" si="3"/>
        <v>77.030352748154229</v>
      </c>
      <c r="J27" s="2"/>
    </row>
    <row r="28" spans="2:10" ht="16.5" customHeight="1">
      <c r="B28" s="74"/>
      <c r="C28" s="52" t="s">
        <v>54</v>
      </c>
      <c r="D28" s="51"/>
      <c r="E28" s="41">
        <v>100</v>
      </c>
      <c r="F28" s="41">
        <f t="shared" si="0"/>
        <v>11.962134251290877</v>
      </c>
      <c r="G28" s="41">
        <f t="shared" si="1"/>
        <v>88.037865748709123</v>
      </c>
      <c r="H28" s="41">
        <f t="shared" si="2"/>
        <v>21.798631476050829</v>
      </c>
      <c r="I28" s="41">
        <f t="shared" si="3"/>
        <v>78.201368523949171</v>
      </c>
      <c r="J28" s="2"/>
    </row>
    <row r="29" spans="2:10" ht="16.5" customHeight="1">
      <c r="B29" s="74"/>
      <c r="C29" s="52" t="s">
        <v>60</v>
      </c>
      <c r="D29" s="51"/>
      <c r="E29" s="41">
        <v>100</v>
      </c>
      <c r="F29" s="41">
        <f t="shared" si="0"/>
        <v>18.050541516245488</v>
      </c>
      <c r="G29" s="41">
        <f t="shared" si="1"/>
        <v>81.949458483754512</v>
      </c>
      <c r="H29" s="41">
        <f t="shared" si="2"/>
        <v>19.530102790014684</v>
      </c>
      <c r="I29" s="41">
        <f t="shared" si="3"/>
        <v>80.469897209985319</v>
      </c>
      <c r="J29" s="2"/>
    </row>
    <row r="30" spans="2:10" ht="16.5" customHeight="1">
      <c r="B30" s="74"/>
      <c r="C30" s="52" t="s">
        <v>56</v>
      </c>
      <c r="D30" s="51"/>
      <c r="E30" s="41">
        <v>100</v>
      </c>
      <c r="F30" s="41">
        <f t="shared" si="0"/>
        <v>20.73342736248237</v>
      </c>
      <c r="G30" s="41">
        <f t="shared" si="1"/>
        <v>79.266572637517626</v>
      </c>
      <c r="H30" s="41">
        <f t="shared" si="2"/>
        <v>19.395017793594306</v>
      </c>
      <c r="I30" s="41">
        <f t="shared" si="3"/>
        <v>80.604982206405694</v>
      </c>
      <c r="J30" s="2"/>
    </row>
    <row r="31" spans="2:10" ht="16.5" customHeight="1">
      <c r="B31" s="74"/>
      <c r="C31" s="66" t="s">
        <v>107</v>
      </c>
      <c r="D31" s="67"/>
      <c r="E31" s="39"/>
      <c r="F31" s="39"/>
      <c r="G31" s="39"/>
      <c r="H31" s="39"/>
      <c r="I31" s="39"/>
      <c r="J31" s="2"/>
    </row>
    <row r="32" spans="2:10" ht="22.5" customHeight="1">
      <c r="B32" s="74"/>
      <c r="C32" s="72" t="s">
        <v>70</v>
      </c>
      <c r="D32" s="34" t="s">
        <v>17</v>
      </c>
      <c r="E32" s="41">
        <v>100</v>
      </c>
      <c r="F32" s="41">
        <f>F18/E18*100</f>
        <v>17.647058823529413</v>
      </c>
      <c r="G32" s="41">
        <f>G18/E18*100</f>
        <v>82.35294117647058</v>
      </c>
      <c r="H32" s="41">
        <f>H18/G18*100</f>
        <v>17.857142857142858</v>
      </c>
      <c r="I32" s="41">
        <f>I18/G18*100</f>
        <v>82.142857142857139</v>
      </c>
      <c r="J32" s="2"/>
    </row>
    <row r="33" spans="2:10" ht="22.5" customHeight="1">
      <c r="B33" s="74"/>
      <c r="C33" s="72"/>
      <c r="D33" s="34" t="s">
        <v>18</v>
      </c>
      <c r="E33" s="41">
        <v>100</v>
      </c>
      <c r="F33" s="41">
        <f>F19/E19*100</f>
        <v>18.115942028985508</v>
      </c>
      <c r="G33" s="41">
        <f>G19/E19*100</f>
        <v>81.884057971014485</v>
      </c>
      <c r="H33" s="41">
        <f>H19/G19*100</f>
        <v>14.601769911504425</v>
      </c>
      <c r="I33" s="41">
        <f>I19/G19*100</f>
        <v>85.398230088495581</v>
      </c>
      <c r="J33" s="2"/>
    </row>
    <row r="34" spans="2:10" ht="22.5" customHeight="1">
      <c r="B34" s="74"/>
      <c r="C34" s="72"/>
      <c r="D34" s="34" t="s">
        <v>19</v>
      </c>
      <c r="E34" s="41">
        <v>100</v>
      </c>
      <c r="F34" s="41">
        <f>F20/E20*100</f>
        <v>23.694779116465863</v>
      </c>
      <c r="G34" s="41">
        <f>G20/E20*100</f>
        <v>76.305220883534147</v>
      </c>
      <c r="H34" s="41">
        <f>H20/G20*100</f>
        <v>15.263157894736842</v>
      </c>
      <c r="I34" s="41">
        <f>I20/G20*100</f>
        <v>84.73684210526315</v>
      </c>
      <c r="J34" s="2"/>
    </row>
    <row r="35" spans="2:10" ht="22.5" customHeight="1">
      <c r="B35" s="75"/>
      <c r="C35" s="73"/>
      <c r="D35" s="35" t="s">
        <v>20</v>
      </c>
      <c r="E35" s="42">
        <v>100</v>
      </c>
      <c r="F35" s="42">
        <f>F21/E21*100</f>
        <v>21.333333333333336</v>
      </c>
      <c r="G35" s="42">
        <f>G21/E21*100</f>
        <v>78.666666666666657</v>
      </c>
      <c r="H35" s="42">
        <f>H21/G21*100</f>
        <v>35.593220338983052</v>
      </c>
      <c r="I35" s="42">
        <f>I21/G21*100</f>
        <v>64.406779661016941</v>
      </c>
      <c r="J35" s="2"/>
    </row>
    <row r="36" spans="2:10" ht="9" customHeight="1">
      <c r="B36" s="9"/>
      <c r="C36" s="7"/>
      <c r="D36" s="11"/>
      <c r="E36" s="8"/>
      <c r="F36" s="8"/>
      <c r="G36" s="8"/>
      <c r="H36" s="8"/>
      <c r="I36" s="8"/>
      <c r="J36" s="2"/>
    </row>
    <row r="37" spans="2:10">
      <c r="B37" s="1" t="s">
        <v>96</v>
      </c>
      <c r="D37" s="16"/>
      <c r="E37" s="2"/>
      <c r="F37" s="2"/>
      <c r="G37" s="2"/>
      <c r="H37" s="2"/>
      <c r="I37" s="2"/>
    </row>
    <row r="38" spans="2:10" ht="9" customHeight="1">
      <c r="D38" s="16"/>
    </row>
    <row r="39" spans="2:10" s="23" customFormat="1">
      <c r="B39" s="25" t="s">
        <v>44</v>
      </c>
      <c r="D39" s="24"/>
    </row>
    <row r="40" spans="2:10" ht="9" customHeight="1" thickBot="1">
      <c r="C40" s="17"/>
      <c r="D40" s="17"/>
      <c r="E40" s="17"/>
      <c r="F40" s="17"/>
      <c r="G40" s="17"/>
      <c r="H40" s="17"/>
      <c r="I40" s="17"/>
      <c r="J40" s="17"/>
    </row>
    <row r="41" spans="2:10">
      <c r="B41" s="31"/>
      <c r="C41" s="31"/>
      <c r="D41" s="32"/>
      <c r="E41" s="31"/>
      <c r="F41" s="31"/>
      <c r="G41" s="31"/>
      <c r="H41" s="31"/>
      <c r="I41" s="31"/>
    </row>
  </sheetData>
  <mergeCells count="29">
    <mergeCell ref="C30:D30"/>
    <mergeCell ref="C32:C35"/>
    <mergeCell ref="C22:D22"/>
    <mergeCell ref="C23:D23"/>
    <mergeCell ref="C24:D24"/>
    <mergeCell ref="C25:D25"/>
    <mergeCell ref="C26:D26"/>
    <mergeCell ref="C27:D27"/>
    <mergeCell ref="C16:D16"/>
    <mergeCell ref="C18:C21"/>
    <mergeCell ref="C17:D17"/>
    <mergeCell ref="C28:D28"/>
    <mergeCell ref="C29:D29"/>
    <mergeCell ref="C31:D31"/>
    <mergeCell ref="B22:B35"/>
    <mergeCell ref="H4:I4"/>
    <mergeCell ref="E6:E7"/>
    <mergeCell ref="F6:F7"/>
    <mergeCell ref="G6:I6"/>
    <mergeCell ref="C14:D14"/>
    <mergeCell ref="C8:D8"/>
    <mergeCell ref="C9:D9"/>
    <mergeCell ref="C10:D10"/>
    <mergeCell ref="C11:D11"/>
    <mergeCell ref="B8:B21"/>
    <mergeCell ref="C12:D12"/>
    <mergeCell ref="C13:D13"/>
    <mergeCell ref="C15:D15"/>
    <mergeCell ref="B6:D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1:J41"/>
  <sheetViews>
    <sheetView showGridLines="0" view="pageBreakPreview" zoomScale="115" zoomScaleNormal="100" zoomScaleSheetLayoutView="115" workbookViewId="0">
      <selection activeCell="Q18" sqref="Q18"/>
    </sheetView>
  </sheetViews>
  <sheetFormatPr defaultColWidth="9" defaultRowHeight="12"/>
  <cols>
    <col min="1" max="1" width="4.6640625" style="1" customWidth="1"/>
    <col min="2" max="2" width="3.109375" style="1" customWidth="1"/>
    <col min="3" max="3" width="3.44140625" style="1" customWidth="1"/>
    <col min="4" max="4" width="7.88671875" style="14" customWidth="1"/>
    <col min="5" max="9" width="12.6640625" style="1" customWidth="1"/>
    <col min="10" max="10" width="2" style="1" customWidth="1"/>
    <col min="11" max="16384" width="9" style="1"/>
  </cols>
  <sheetData>
    <row r="1" spans="2:10" ht="13.5" customHeight="1" thickBot="1"/>
    <row r="2" spans="2:10" ht="21.75" customHeight="1">
      <c r="B2" s="30" t="s">
        <v>98</v>
      </c>
      <c r="C2" s="31"/>
      <c r="D2" s="32"/>
      <c r="E2" s="31"/>
      <c r="F2" s="31"/>
      <c r="G2" s="31"/>
      <c r="H2" s="31"/>
      <c r="I2" s="31"/>
    </row>
    <row r="3" spans="2:10" ht="12" customHeight="1">
      <c r="B3" s="18"/>
    </row>
    <row r="4" spans="2:10" s="23" customFormat="1" ht="12" customHeight="1">
      <c r="B4" s="23" t="s">
        <v>102</v>
      </c>
      <c r="D4" s="24"/>
      <c r="H4" s="71" t="s">
        <v>43</v>
      </c>
      <c r="I4" s="71"/>
    </row>
    <row r="5" spans="2:10" ht="6.75" customHeight="1">
      <c r="H5" s="15"/>
      <c r="I5" s="15"/>
    </row>
    <row r="6" spans="2:10" ht="16.5" customHeight="1">
      <c r="B6" s="57" t="s">
        <v>0</v>
      </c>
      <c r="C6" s="57"/>
      <c r="D6" s="54"/>
      <c r="E6" s="54" t="s">
        <v>1</v>
      </c>
      <c r="F6" s="54" t="s">
        <v>2</v>
      </c>
      <c r="G6" s="56" t="s">
        <v>3</v>
      </c>
      <c r="H6" s="56"/>
      <c r="I6" s="55"/>
    </row>
    <row r="7" spans="2:10" ht="16.5" customHeight="1">
      <c r="B7" s="56"/>
      <c r="C7" s="56"/>
      <c r="D7" s="55"/>
      <c r="E7" s="55"/>
      <c r="F7" s="55"/>
      <c r="G7" s="45" t="s">
        <v>1</v>
      </c>
      <c r="H7" s="45" t="s">
        <v>4</v>
      </c>
      <c r="I7" s="45" t="s">
        <v>5</v>
      </c>
      <c r="J7" s="2"/>
    </row>
    <row r="8" spans="2:10" ht="16.5" customHeight="1">
      <c r="B8" s="74" t="s">
        <v>46</v>
      </c>
      <c r="C8" s="50" t="s">
        <v>39</v>
      </c>
      <c r="D8" s="51"/>
      <c r="E8" s="37">
        <v>2164</v>
      </c>
      <c r="F8" s="37">
        <v>58</v>
      </c>
      <c r="G8" s="37">
        <v>2106</v>
      </c>
      <c r="H8" s="37">
        <v>1180</v>
      </c>
      <c r="I8" s="37">
        <v>926</v>
      </c>
      <c r="J8" s="2"/>
    </row>
    <row r="9" spans="2:10" ht="16.5" customHeight="1">
      <c r="B9" s="74"/>
      <c r="C9" s="50" t="s">
        <v>63</v>
      </c>
      <c r="D9" s="51"/>
      <c r="E9" s="37">
        <v>2127</v>
      </c>
      <c r="F9" s="37">
        <v>101</v>
      </c>
      <c r="G9" s="37">
        <v>2026</v>
      </c>
      <c r="H9" s="37">
        <v>1023</v>
      </c>
      <c r="I9" s="37">
        <v>1003</v>
      </c>
      <c r="J9" s="2"/>
    </row>
    <row r="10" spans="2:10" ht="16.5" customHeight="1">
      <c r="B10" s="74"/>
      <c r="C10" s="52" t="s">
        <v>64</v>
      </c>
      <c r="D10" s="51"/>
      <c r="E10" s="37">
        <v>2050</v>
      </c>
      <c r="F10" s="37">
        <v>87</v>
      </c>
      <c r="G10" s="37">
        <v>1963</v>
      </c>
      <c r="H10" s="37">
        <v>878</v>
      </c>
      <c r="I10" s="37">
        <v>1085</v>
      </c>
      <c r="J10" s="2"/>
    </row>
    <row r="11" spans="2:10" ht="16.5" customHeight="1">
      <c r="B11" s="74"/>
      <c r="C11" s="50" t="s">
        <v>6</v>
      </c>
      <c r="D11" s="51"/>
      <c r="E11" s="37">
        <v>1930</v>
      </c>
      <c r="F11" s="37">
        <v>84</v>
      </c>
      <c r="G11" s="37">
        <v>1846</v>
      </c>
      <c r="H11" s="37">
        <v>560</v>
      </c>
      <c r="I11" s="37">
        <v>1286</v>
      </c>
      <c r="J11" s="2"/>
    </row>
    <row r="12" spans="2:10" ht="16.5" customHeight="1">
      <c r="B12" s="74"/>
      <c r="C12" s="50" t="s">
        <v>65</v>
      </c>
      <c r="D12" s="51"/>
      <c r="E12" s="37">
        <v>1821</v>
      </c>
      <c r="F12" s="37">
        <v>98</v>
      </c>
      <c r="G12" s="37">
        <v>1723</v>
      </c>
      <c r="H12" s="37">
        <v>636</v>
      </c>
      <c r="I12" s="37">
        <v>1087</v>
      </c>
      <c r="J12" s="2"/>
    </row>
    <row r="13" spans="2:10" ht="16.5" customHeight="1">
      <c r="B13" s="74"/>
      <c r="C13" s="50" t="s">
        <v>66</v>
      </c>
      <c r="D13" s="51"/>
      <c r="E13" s="37">
        <v>1554</v>
      </c>
      <c r="F13" s="37">
        <v>98</v>
      </c>
      <c r="G13" s="37">
        <v>1456</v>
      </c>
      <c r="H13" s="37">
        <v>447</v>
      </c>
      <c r="I13" s="37">
        <v>1009</v>
      </c>
      <c r="J13" s="2"/>
    </row>
    <row r="14" spans="2:10" ht="16.5" customHeight="1">
      <c r="B14" s="74"/>
      <c r="C14" s="50" t="s">
        <v>67</v>
      </c>
      <c r="D14" s="51"/>
      <c r="E14" s="37">
        <v>1410</v>
      </c>
      <c r="F14" s="37">
        <v>131</v>
      </c>
      <c r="G14" s="37">
        <v>1279</v>
      </c>
      <c r="H14" s="37">
        <v>317</v>
      </c>
      <c r="I14" s="37">
        <v>962</v>
      </c>
      <c r="J14" s="2"/>
    </row>
    <row r="15" spans="2:10" ht="16.5" customHeight="1">
      <c r="B15" s="74"/>
      <c r="C15" s="50" t="s">
        <v>68</v>
      </c>
      <c r="D15" s="51"/>
      <c r="E15" s="37">
        <v>999</v>
      </c>
      <c r="F15" s="37">
        <v>137</v>
      </c>
      <c r="G15" s="37">
        <v>862</v>
      </c>
      <c r="H15" s="37">
        <v>221</v>
      </c>
      <c r="I15" s="37">
        <v>641</v>
      </c>
      <c r="J15" s="2"/>
    </row>
    <row r="16" spans="2:10" ht="16.5" customHeight="1">
      <c r="B16" s="74"/>
      <c r="C16" s="50" t="s">
        <v>86</v>
      </c>
      <c r="D16" s="51"/>
      <c r="E16" s="37">
        <f>SUM(E18:E21)</f>
        <v>826</v>
      </c>
      <c r="F16" s="37">
        <f>SUM(F18:F21)</f>
        <v>155</v>
      </c>
      <c r="G16" s="37">
        <f>SUM(G18:G21)</f>
        <v>671</v>
      </c>
      <c r="H16" s="37">
        <f>SUM(H18:H21)</f>
        <v>175</v>
      </c>
      <c r="I16" s="37">
        <f>SUM(I18:I21)</f>
        <v>496</v>
      </c>
      <c r="J16" s="2"/>
    </row>
    <row r="17" spans="2:10" ht="16.5" customHeight="1">
      <c r="B17" s="74"/>
      <c r="C17" s="66" t="s">
        <v>107</v>
      </c>
      <c r="D17" s="67"/>
      <c r="E17" s="39"/>
      <c r="F17" s="39"/>
      <c r="G17" s="39"/>
      <c r="H17" s="39"/>
      <c r="I17" s="39"/>
      <c r="J17" s="2"/>
    </row>
    <row r="18" spans="2:10" ht="22.5" customHeight="1">
      <c r="B18" s="74"/>
      <c r="C18" s="69" t="s">
        <v>70</v>
      </c>
      <c r="D18" s="34" t="s">
        <v>21</v>
      </c>
      <c r="E18" s="37">
        <f>F18+G18</f>
        <v>261</v>
      </c>
      <c r="F18" s="37">
        <v>40</v>
      </c>
      <c r="G18" s="37">
        <v>221</v>
      </c>
      <c r="H18" s="37">
        <v>45</v>
      </c>
      <c r="I18" s="37">
        <v>176</v>
      </c>
      <c r="J18" s="2"/>
    </row>
    <row r="19" spans="2:10" ht="22.5" customHeight="1">
      <c r="B19" s="74"/>
      <c r="C19" s="69"/>
      <c r="D19" s="34" t="s">
        <v>22</v>
      </c>
      <c r="E19" s="37">
        <f>F19+G19</f>
        <v>206</v>
      </c>
      <c r="F19" s="37">
        <v>35</v>
      </c>
      <c r="G19" s="37">
        <v>171</v>
      </c>
      <c r="H19" s="37">
        <v>49</v>
      </c>
      <c r="I19" s="37">
        <v>122</v>
      </c>
      <c r="J19" s="2"/>
    </row>
    <row r="20" spans="2:10" ht="22.5" customHeight="1">
      <c r="B20" s="74"/>
      <c r="C20" s="69"/>
      <c r="D20" s="34" t="s">
        <v>23</v>
      </c>
      <c r="E20" s="37">
        <f>F20+G20</f>
        <v>153</v>
      </c>
      <c r="F20" s="37">
        <v>41</v>
      </c>
      <c r="G20" s="37">
        <v>112</v>
      </c>
      <c r="H20" s="37">
        <v>34</v>
      </c>
      <c r="I20" s="37">
        <v>78</v>
      </c>
      <c r="J20" s="2"/>
    </row>
    <row r="21" spans="2:10" ht="22.5" customHeight="1">
      <c r="B21" s="75"/>
      <c r="C21" s="70"/>
      <c r="D21" s="35" t="s">
        <v>24</v>
      </c>
      <c r="E21" s="38">
        <f>F21+G21</f>
        <v>206</v>
      </c>
      <c r="F21" s="38">
        <v>39</v>
      </c>
      <c r="G21" s="38">
        <v>167</v>
      </c>
      <c r="H21" s="38">
        <v>47</v>
      </c>
      <c r="I21" s="38">
        <v>120</v>
      </c>
      <c r="J21" s="2"/>
    </row>
    <row r="22" spans="2:10" ht="16.5" customHeight="1">
      <c r="B22" s="74" t="s">
        <v>14</v>
      </c>
      <c r="C22" s="52" t="s">
        <v>39</v>
      </c>
      <c r="D22" s="51"/>
      <c r="E22" s="41">
        <v>100</v>
      </c>
      <c r="F22" s="41">
        <f t="shared" ref="F22:F30" si="0">F8/E8*100</f>
        <v>2.6802218114602585</v>
      </c>
      <c r="G22" s="41">
        <f t="shared" ref="G22:G30" si="1">G8/E8*100</f>
        <v>97.319778188539743</v>
      </c>
      <c r="H22" s="41">
        <f t="shared" ref="H22:H30" si="2">H8/G8*100</f>
        <v>56.030389363722698</v>
      </c>
      <c r="I22" s="41">
        <f t="shared" ref="I22:I30" si="3">I8/G8*100</f>
        <v>43.969610636277302</v>
      </c>
      <c r="J22" s="2"/>
    </row>
    <row r="23" spans="2:10" ht="16.5" customHeight="1">
      <c r="B23" s="74"/>
      <c r="C23" s="52" t="s">
        <v>87</v>
      </c>
      <c r="D23" s="51"/>
      <c r="E23" s="41">
        <v>100</v>
      </c>
      <c r="F23" s="41">
        <f t="shared" si="0"/>
        <v>4.7484720263281623</v>
      </c>
      <c r="G23" s="41">
        <f t="shared" si="1"/>
        <v>95.251527973671841</v>
      </c>
      <c r="H23" s="41">
        <f t="shared" si="2"/>
        <v>50.493583415597229</v>
      </c>
      <c r="I23" s="41">
        <f t="shared" si="3"/>
        <v>49.506416584402764</v>
      </c>
      <c r="J23" s="2"/>
    </row>
    <row r="24" spans="2:10" ht="16.5" customHeight="1">
      <c r="B24" s="74"/>
      <c r="C24" s="52" t="s">
        <v>88</v>
      </c>
      <c r="D24" s="51"/>
      <c r="E24" s="41">
        <v>100</v>
      </c>
      <c r="F24" s="41">
        <f t="shared" si="0"/>
        <v>4.2439024390243905</v>
      </c>
      <c r="G24" s="41">
        <f t="shared" si="1"/>
        <v>95.756097560975604</v>
      </c>
      <c r="H24" s="41">
        <f t="shared" si="2"/>
        <v>44.727457972491088</v>
      </c>
      <c r="I24" s="41">
        <f t="shared" si="3"/>
        <v>55.272542027508919</v>
      </c>
      <c r="J24" s="2"/>
    </row>
    <row r="25" spans="2:10" ht="16.5" customHeight="1">
      <c r="B25" s="74"/>
      <c r="C25" s="50" t="s">
        <v>6</v>
      </c>
      <c r="D25" s="51"/>
      <c r="E25" s="41">
        <v>100</v>
      </c>
      <c r="F25" s="41">
        <f t="shared" si="0"/>
        <v>4.3523316062176169</v>
      </c>
      <c r="G25" s="41">
        <f t="shared" si="1"/>
        <v>95.647668393782382</v>
      </c>
      <c r="H25" s="41">
        <f t="shared" si="2"/>
        <v>30.335861321776814</v>
      </c>
      <c r="I25" s="41">
        <f t="shared" si="3"/>
        <v>69.664138678223182</v>
      </c>
      <c r="J25" s="2"/>
    </row>
    <row r="26" spans="2:10" ht="16.5" customHeight="1">
      <c r="B26" s="74"/>
      <c r="C26" s="50" t="s">
        <v>89</v>
      </c>
      <c r="D26" s="51"/>
      <c r="E26" s="41">
        <v>100</v>
      </c>
      <c r="F26" s="41">
        <f t="shared" si="0"/>
        <v>5.3816584294343768</v>
      </c>
      <c r="G26" s="41">
        <f t="shared" si="1"/>
        <v>94.618341570565619</v>
      </c>
      <c r="H26" s="41">
        <f t="shared" si="2"/>
        <v>36.912362159024958</v>
      </c>
      <c r="I26" s="41">
        <f t="shared" si="3"/>
        <v>63.087637840975042</v>
      </c>
      <c r="J26" s="2"/>
    </row>
    <row r="27" spans="2:10" ht="16.5" customHeight="1">
      <c r="B27" s="74"/>
      <c r="C27" s="50" t="s">
        <v>90</v>
      </c>
      <c r="D27" s="51"/>
      <c r="E27" s="41">
        <v>100</v>
      </c>
      <c r="F27" s="41">
        <f t="shared" si="0"/>
        <v>6.3063063063063058</v>
      </c>
      <c r="G27" s="41">
        <f t="shared" si="1"/>
        <v>93.693693693693689</v>
      </c>
      <c r="H27" s="41">
        <f t="shared" si="2"/>
        <v>30.700549450549453</v>
      </c>
      <c r="I27" s="41">
        <f t="shared" si="3"/>
        <v>69.29945054945054</v>
      </c>
      <c r="J27" s="2"/>
    </row>
    <row r="28" spans="2:10" ht="16.5" customHeight="1">
      <c r="B28" s="74"/>
      <c r="C28" s="52" t="s">
        <v>91</v>
      </c>
      <c r="D28" s="51"/>
      <c r="E28" s="41">
        <v>100</v>
      </c>
      <c r="F28" s="41">
        <f t="shared" si="0"/>
        <v>9.2907801418439711</v>
      </c>
      <c r="G28" s="41">
        <f t="shared" si="1"/>
        <v>90.709219858156033</v>
      </c>
      <c r="H28" s="41">
        <f t="shared" si="2"/>
        <v>24.784988272087567</v>
      </c>
      <c r="I28" s="41">
        <f t="shared" si="3"/>
        <v>75.215011727912426</v>
      </c>
      <c r="J28" s="2"/>
    </row>
    <row r="29" spans="2:10" ht="16.5" customHeight="1">
      <c r="B29" s="74"/>
      <c r="C29" s="50" t="s">
        <v>92</v>
      </c>
      <c r="D29" s="51"/>
      <c r="E29" s="41">
        <v>100</v>
      </c>
      <c r="F29" s="41">
        <f t="shared" si="0"/>
        <v>13.713713713713712</v>
      </c>
      <c r="G29" s="41">
        <f t="shared" si="1"/>
        <v>86.286286286286284</v>
      </c>
      <c r="H29" s="41">
        <f t="shared" si="2"/>
        <v>25.638051044083525</v>
      </c>
      <c r="I29" s="41">
        <f t="shared" si="3"/>
        <v>74.361948955916475</v>
      </c>
      <c r="J29" s="2"/>
    </row>
    <row r="30" spans="2:10" ht="16.5" customHeight="1">
      <c r="B30" s="74"/>
      <c r="C30" s="52" t="s">
        <v>93</v>
      </c>
      <c r="D30" s="51"/>
      <c r="E30" s="41">
        <v>100</v>
      </c>
      <c r="F30" s="41">
        <f t="shared" si="0"/>
        <v>18.765133171912833</v>
      </c>
      <c r="G30" s="41">
        <f t="shared" si="1"/>
        <v>81.234866828087178</v>
      </c>
      <c r="H30" s="41">
        <f t="shared" si="2"/>
        <v>26.08047690014903</v>
      </c>
      <c r="I30" s="41">
        <f t="shared" si="3"/>
        <v>73.919523099850977</v>
      </c>
      <c r="J30" s="2"/>
    </row>
    <row r="31" spans="2:10" ht="16.5" customHeight="1">
      <c r="B31" s="74"/>
      <c r="C31" s="66" t="s">
        <v>107</v>
      </c>
      <c r="D31" s="67"/>
      <c r="E31" s="39"/>
      <c r="F31" s="39"/>
      <c r="G31" s="39"/>
      <c r="H31" s="39"/>
      <c r="I31" s="39"/>
      <c r="J31" s="2"/>
    </row>
    <row r="32" spans="2:10" ht="22.5" customHeight="1">
      <c r="B32" s="74"/>
      <c r="C32" s="72" t="s">
        <v>70</v>
      </c>
      <c r="D32" s="34" t="s">
        <v>21</v>
      </c>
      <c r="E32" s="41">
        <v>100</v>
      </c>
      <c r="F32" s="41">
        <f>F18/E18*100</f>
        <v>15.325670498084291</v>
      </c>
      <c r="G32" s="41">
        <f>G18/E18*100</f>
        <v>84.674329501915707</v>
      </c>
      <c r="H32" s="41">
        <f>H18/G18*100</f>
        <v>20.361990950226243</v>
      </c>
      <c r="I32" s="41">
        <f>I18/G18*100</f>
        <v>79.638009049773757</v>
      </c>
      <c r="J32" s="2"/>
    </row>
    <row r="33" spans="2:10" ht="22.5" customHeight="1">
      <c r="B33" s="74"/>
      <c r="C33" s="72"/>
      <c r="D33" s="34" t="s">
        <v>22</v>
      </c>
      <c r="E33" s="41">
        <v>100</v>
      </c>
      <c r="F33" s="41">
        <f>F19/E19*100</f>
        <v>16.990291262135923</v>
      </c>
      <c r="G33" s="41">
        <f>G19/E19*100</f>
        <v>83.009708737864074</v>
      </c>
      <c r="H33" s="41">
        <f>H19/G19*100</f>
        <v>28.654970760233915</v>
      </c>
      <c r="I33" s="41">
        <f>I19/G19*100</f>
        <v>71.345029239766077</v>
      </c>
      <c r="J33" s="2"/>
    </row>
    <row r="34" spans="2:10" ht="22.5" customHeight="1">
      <c r="B34" s="74"/>
      <c r="C34" s="72"/>
      <c r="D34" s="34" t="s">
        <v>23</v>
      </c>
      <c r="E34" s="41">
        <v>100</v>
      </c>
      <c r="F34" s="41">
        <f>F20/E20*100</f>
        <v>26.797385620915033</v>
      </c>
      <c r="G34" s="41">
        <f>G20/E20*100</f>
        <v>73.202614379084963</v>
      </c>
      <c r="H34" s="41">
        <f>H20/G20*100</f>
        <v>30.357142857142854</v>
      </c>
      <c r="I34" s="41">
        <f>I20/G20*100</f>
        <v>69.642857142857139</v>
      </c>
      <c r="J34" s="2"/>
    </row>
    <row r="35" spans="2:10" ht="22.5" customHeight="1">
      <c r="B35" s="75"/>
      <c r="C35" s="73"/>
      <c r="D35" s="35" t="s">
        <v>24</v>
      </c>
      <c r="E35" s="42">
        <v>100</v>
      </c>
      <c r="F35" s="42">
        <f>F21/E21*100</f>
        <v>18.932038834951456</v>
      </c>
      <c r="G35" s="42">
        <f>G21/E21*100</f>
        <v>81.067961165048544</v>
      </c>
      <c r="H35" s="42">
        <f>H21/G21*100</f>
        <v>28.143712574850298</v>
      </c>
      <c r="I35" s="42">
        <f>I21/G21*100</f>
        <v>71.856287425149702</v>
      </c>
      <c r="J35" s="2"/>
    </row>
    <row r="36" spans="2:10" ht="9" customHeight="1">
      <c r="B36" s="9"/>
      <c r="C36" s="7"/>
      <c r="D36" s="11"/>
      <c r="E36" s="8"/>
      <c r="F36" s="8"/>
      <c r="G36" s="8"/>
      <c r="H36" s="8"/>
      <c r="I36" s="8"/>
      <c r="J36" s="2"/>
    </row>
    <row r="37" spans="2:10">
      <c r="B37" s="1" t="s">
        <v>96</v>
      </c>
      <c r="D37" s="16"/>
      <c r="E37" s="2"/>
      <c r="F37" s="2"/>
      <c r="G37" s="2"/>
      <c r="H37" s="2"/>
      <c r="I37" s="2"/>
    </row>
    <row r="38" spans="2:10" ht="9" customHeight="1">
      <c r="D38" s="16"/>
    </row>
    <row r="39" spans="2:10" s="23" customFormat="1">
      <c r="B39" s="25" t="s">
        <v>44</v>
      </c>
      <c r="D39" s="24"/>
    </row>
    <row r="40" spans="2:10" ht="9" customHeight="1" thickBot="1">
      <c r="C40" s="17"/>
      <c r="D40" s="17"/>
      <c r="E40" s="17"/>
      <c r="F40" s="17"/>
      <c r="G40" s="17"/>
      <c r="H40" s="17"/>
      <c r="I40" s="17"/>
      <c r="J40" s="17"/>
    </row>
    <row r="41" spans="2:10">
      <c r="B41" s="31"/>
      <c r="C41" s="31"/>
      <c r="D41" s="32"/>
      <c r="E41" s="31"/>
      <c r="F41" s="31"/>
      <c r="G41" s="31"/>
      <c r="H41" s="31"/>
      <c r="I41" s="31"/>
    </row>
  </sheetData>
  <mergeCells count="29">
    <mergeCell ref="B22:B35"/>
    <mergeCell ref="C29:D29"/>
    <mergeCell ref="C30:D30"/>
    <mergeCell ref="C32:C35"/>
    <mergeCell ref="C28:D28"/>
    <mergeCell ref="C22:D22"/>
    <mergeCell ref="C23:D23"/>
    <mergeCell ref="C24:D24"/>
    <mergeCell ref="C13:D13"/>
    <mergeCell ref="C15:D15"/>
    <mergeCell ref="C17:D17"/>
    <mergeCell ref="C27:D27"/>
    <mergeCell ref="C18:C21"/>
    <mergeCell ref="C31:D31"/>
    <mergeCell ref="B6:D7"/>
    <mergeCell ref="H4:I4"/>
    <mergeCell ref="E6:E7"/>
    <mergeCell ref="F6:F7"/>
    <mergeCell ref="G6:I6"/>
    <mergeCell ref="C14:D14"/>
    <mergeCell ref="C8:D8"/>
    <mergeCell ref="C9:D9"/>
    <mergeCell ref="B8:B21"/>
    <mergeCell ref="C16:D16"/>
    <mergeCell ref="C25:D25"/>
    <mergeCell ref="C26:D26"/>
    <mergeCell ref="C10:D10"/>
    <mergeCell ref="C11:D11"/>
    <mergeCell ref="C12:D12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B1:J41"/>
  <sheetViews>
    <sheetView showGridLines="0" view="pageBreakPreview" zoomScale="115" zoomScaleNormal="100" zoomScaleSheetLayoutView="115" workbookViewId="0">
      <selection activeCell="Q18" sqref="Q18"/>
    </sheetView>
  </sheetViews>
  <sheetFormatPr defaultColWidth="9" defaultRowHeight="12"/>
  <cols>
    <col min="1" max="1" width="4.6640625" style="1" customWidth="1"/>
    <col min="2" max="2" width="3" style="1" customWidth="1"/>
    <col min="3" max="3" width="3.44140625" style="1" customWidth="1"/>
    <col min="4" max="4" width="7.88671875" style="14" customWidth="1"/>
    <col min="5" max="9" width="12.6640625" style="1" customWidth="1"/>
    <col min="10" max="10" width="2" style="1" customWidth="1"/>
    <col min="11" max="16384" width="9" style="1"/>
  </cols>
  <sheetData>
    <row r="1" spans="2:10" ht="13.5" customHeight="1" thickBot="1"/>
    <row r="2" spans="2:10" ht="21.75" customHeight="1">
      <c r="B2" s="30" t="s">
        <v>98</v>
      </c>
      <c r="C2" s="31"/>
      <c r="D2" s="32"/>
      <c r="E2" s="31"/>
      <c r="F2" s="31"/>
      <c r="G2" s="31"/>
      <c r="H2" s="31"/>
      <c r="I2" s="31"/>
    </row>
    <row r="3" spans="2:10" ht="12" customHeight="1">
      <c r="B3" s="18"/>
    </row>
    <row r="4" spans="2:10" s="23" customFormat="1" ht="12" customHeight="1">
      <c r="B4" s="23" t="s">
        <v>103</v>
      </c>
      <c r="D4" s="24"/>
      <c r="H4" s="71" t="s">
        <v>43</v>
      </c>
      <c r="I4" s="71"/>
    </row>
    <row r="5" spans="2:10" ht="6.75" customHeight="1">
      <c r="H5" s="15"/>
      <c r="I5" s="15"/>
    </row>
    <row r="6" spans="2:10" ht="16.5" customHeight="1">
      <c r="B6" s="57" t="s">
        <v>0</v>
      </c>
      <c r="C6" s="57"/>
      <c r="D6" s="54"/>
      <c r="E6" s="54" t="s">
        <v>1</v>
      </c>
      <c r="F6" s="54" t="s">
        <v>2</v>
      </c>
      <c r="G6" s="56" t="s">
        <v>3</v>
      </c>
      <c r="H6" s="56"/>
      <c r="I6" s="55"/>
    </row>
    <row r="7" spans="2:10" ht="16.5" customHeight="1">
      <c r="B7" s="56"/>
      <c r="C7" s="56"/>
      <c r="D7" s="55"/>
      <c r="E7" s="55"/>
      <c r="F7" s="55"/>
      <c r="G7" s="45" t="s">
        <v>1</v>
      </c>
      <c r="H7" s="45" t="s">
        <v>4</v>
      </c>
      <c r="I7" s="45" t="s">
        <v>5</v>
      </c>
      <c r="J7" s="2"/>
    </row>
    <row r="8" spans="2:10" ht="16.5" customHeight="1">
      <c r="B8" s="74" t="s">
        <v>46</v>
      </c>
      <c r="C8" s="50" t="s">
        <v>94</v>
      </c>
      <c r="D8" s="51"/>
      <c r="E8" s="37">
        <v>1485</v>
      </c>
      <c r="F8" s="37">
        <v>53</v>
      </c>
      <c r="G8" s="37">
        <v>1432</v>
      </c>
      <c r="H8" s="37">
        <v>713</v>
      </c>
      <c r="I8" s="37">
        <v>719</v>
      </c>
      <c r="J8" s="2"/>
    </row>
    <row r="9" spans="2:10" ht="16.5" customHeight="1">
      <c r="B9" s="74"/>
      <c r="C9" s="50" t="s">
        <v>78</v>
      </c>
      <c r="D9" s="51"/>
      <c r="E9" s="37">
        <v>1431</v>
      </c>
      <c r="F9" s="37">
        <v>55</v>
      </c>
      <c r="G9" s="37">
        <v>1376</v>
      </c>
      <c r="H9" s="37">
        <v>568</v>
      </c>
      <c r="I9" s="37">
        <v>808</v>
      </c>
      <c r="J9" s="2"/>
    </row>
    <row r="10" spans="2:10" ht="16.5" customHeight="1">
      <c r="B10" s="74"/>
      <c r="C10" s="52" t="s">
        <v>79</v>
      </c>
      <c r="D10" s="51"/>
      <c r="E10" s="37">
        <v>1348</v>
      </c>
      <c r="F10" s="37">
        <v>74</v>
      </c>
      <c r="G10" s="37">
        <v>1274</v>
      </c>
      <c r="H10" s="37">
        <v>454</v>
      </c>
      <c r="I10" s="37">
        <v>820</v>
      </c>
      <c r="J10" s="2"/>
    </row>
    <row r="11" spans="2:10" ht="16.5" customHeight="1">
      <c r="B11" s="74"/>
      <c r="C11" s="50" t="s">
        <v>6</v>
      </c>
      <c r="D11" s="51"/>
      <c r="E11" s="37">
        <v>1223</v>
      </c>
      <c r="F11" s="37">
        <v>75</v>
      </c>
      <c r="G11" s="37">
        <v>1148</v>
      </c>
      <c r="H11" s="37">
        <v>211</v>
      </c>
      <c r="I11" s="37">
        <v>937</v>
      </c>
      <c r="J11" s="2"/>
    </row>
    <row r="12" spans="2:10" ht="16.5" customHeight="1">
      <c r="B12" s="74"/>
      <c r="C12" s="50" t="s">
        <v>80</v>
      </c>
      <c r="D12" s="51"/>
      <c r="E12" s="37">
        <v>1107</v>
      </c>
      <c r="F12" s="37">
        <v>62</v>
      </c>
      <c r="G12" s="37">
        <v>1045</v>
      </c>
      <c r="H12" s="37">
        <v>245</v>
      </c>
      <c r="I12" s="37">
        <v>800</v>
      </c>
      <c r="J12" s="2"/>
    </row>
    <row r="13" spans="2:10" ht="16.5" customHeight="1">
      <c r="B13" s="74"/>
      <c r="C13" s="50" t="s">
        <v>81</v>
      </c>
      <c r="D13" s="51"/>
      <c r="E13" s="37">
        <v>886</v>
      </c>
      <c r="F13" s="37">
        <v>59</v>
      </c>
      <c r="G13" s="37">
        <v>827</v>
      </c>
      <c r="H13" s="37">
        <v>144</v>
      </c>
      <c r="I13" s="37">
        <v>683</v>
      </c>
      <c r="J13" s="2"/>
    </row>
    <row r="14" spans="2:10" ht="16.5" customHeight="1">
      <c r="B14" s="74"/>
      <c r="C14" s="50" t="s">
        <v>82</v>
      </c>
      <c r="D14" s="51"/>
      <c r="E14" s="37">
        <v>764</v>
      </c>
      <c r="F14" s="37">
        <v>82</v>
      </c>
      <c r="G14" s="37">
        <v>682</v>
      </c>
      <c r="H14" s="37">
        <v>118</v>
      </c>
      <c r="I14" s="37">
        <v>564</v>
      </c>
      <c r="J14" s="2"/>
    </row>
    <row r="15" spans="2:10" ht="16.5" customHeight="1">
      <c r="B15" s="74"/>
      <c r="C15" s="50" t="s">
        <v>83</v>
      </c>
      <c r="D15" s="51"/>
      <c r="E15" s="37">
        <v>531</v>
      </c>
      <c r="F15" s="37">
        <v>91</v>
      </c>
      <c r="G15" s="37">
        <v>440</v>
      </c>
      <c r="H15" s="37">
        <v>79</v>
      </c>
      <c r="I15" s="37">
        <v>361</v>
      </c>
      <c r="J15" s="2"/>
    </row>
    <row r="16" spans="2:10" ht="16.5" customHeight="1">
      <c r="B16" s="74"/>
      <c r="C16" s="50" t="s">
        <v>84</v>
      </c>
      <c r="D16" s="51"/>
      <c r="E16" s="37">
        <f>SUM(E18:E21)</f>
        <v>398</v>
      </c>
      <c r="F16" s="37">
        <f>SUM(F18:F21)</f>
        <v>85</v>
      </c>
      <c r="G16" s="37">
        <f>SUM(G18:G21)</f>
        <v>313</v>
      </c>
      <c r="H16" s="37">
        <f>SUM(H18:H21)</f>
        <v>75</v>
      </c>
      <c r="I16" s="37">
        <f>SUM(I18:I21)</f>
        <v>238</v>
      </c>
      <c r="J16" s="2"/>
    </row>
    <row r="17" spans="2:10" ht="16.5" customHeight="1">
      <c r="B17" s="74"/>
      <c r="C17" s="66" t="s">
        <v>107</v>
      </c>
      <c r="D17" s="67"/>
      <c r="E17" s="39"/>
      <c r="F17" s="39"/>
      <c r="G17" s="39"/>
      <c r="H17" s="39"/>
      <c r="I17" s="39"/>
      <c r="J17" s="2"/>
    </row>
    <row r="18" spans="2:10" ht="22.5" customHeight="1">
      <c r="B18" s="74"/>
      <c r="C18" s="69" t="s">
        <v>70</v>
      </c>
      <c r="D18" s="34" t="s">
        <v>25</v>
      </c>
      <c r="E18" s="37">
        <f>F18+G18</f>
        <v>101</v>
      </c>
      <c r="F18" s="37">
        <v>23</v>
      </c>
      <c r="G18" s="37">
        <v>78</v>
      </c>
      <c r="H18" s="37">
        <v>16</v>
      </c>
      <c r="I18" s="37">
        <v>62</v>
      </c>
      <c r="J18" s="2"/>
    </row>
    <row r="19" spans="2:10" ht="22.5" customHeight="1">
      <c r="B19" s="74"/>
      <c r="C19" s="69"/>
      <c r="D19" s="34" t="s">
        <v>26</v>
      </c>
      <c r="E19" s="37">
        <f>F19+G19</f>
        <v>78</v>
      </c>
      <c r="F19" s="37">
        <v>14</v>
      </c>
      <c r="G19" s="37">
        <v>64</v>
      </c>
      <c r="H19" s="37">
        <v>16</v>
      </c>
      <c r="I19" s="37">
        <v>48</v>
      </c>
      <c r="J19" s="2"/>
    </row>
    <row r="20" spans="2:10" ht="22.5" customHeight="1">
      <c r="B20" s="74"/>
      <c r="C20" s="69"/>
      <c r="D20" s="34" t="s">
        <v>27</v>
      </c>
      <c r="E20" s="37">
        <f>F20+G20</f>
        <v>136</v>
      </c>
      <c r="F20" s="37">
        <v>32</v>
      </c>
      <c r="G20" s="37">
        <v>104</v>
      </c>
      <c r="H20" s="37">
        <v>28</v>
      </c>
      <c r="I20" s="37">
        <v>76</v>
      </c>
      <c r="J20" s="2"/>
    </row>
    <row r="21" spans="2:10" ht="22.5" customHeight="1">
      <c r="B21" s="75"/>
      <c r="C21" s="70"/>
      <c r="D21" s="35" t="s">
        <v>28</v>
      </c>
      <c r="E21" s="38">
        <f>F21+G21</f>
        <v>83</v>
      </c>
      <c r="F21" s="38">
        <v>16</v>
      </c>
      <c r="G21" s="38">
        <v>67</v>
      </c>
      <c r="H21" s="38">
        <v>15</v>
      </c>
      <c r="I21" s="38">
        <v>52</v>
      </c>
      <c r="J21" s="2"/>
    </row>
    <row r="22" spans="2:10" ht="16.5" customHeight="1">
      <c r="B22" s="74" t="s">
        <v>14</v>
      </c>
      <c r="C22" s="52" t="s">
        <v>39</v>
      </c>
      <c r="D22" s="51"/>
      <c r="E22" s="41">
        <v>100</v>
      </c>
      <c r="F22" s="41">
        <f t="shared" ref="F22:F30" si="0">F8/E8*100</f>
        <v>3.5690235690235688</v>
      </c>
      <c r="G22" s="41">
        <f t="shared" ref="G22:G30" si="1">G8/E8*100</f>
        <v>96.430976430976429</v>
      </c>
      <c r="H22" s="41">
        <f t="shared" ref="H22:H30" si="2">G8/H8*100</f>
        <v>200.84151472650774</v>
      </c>
      <c r="I22" s="41">
        <f t="shared" ref="I22:I30" si="3">I8/G8*100</f>
        <v>50.209497206703915</v>
      </c>
      <c r="J22" s="2"/>
    </row>
    <row r="23" spans="2:10" ht="16.5" customHeight="1">
      <c r="B23" s="74"/>
      <c r="C23" s="52" t="s">
        <v>78</v>
      </c>
      <c r="D23" s="51"/>
      <c r="E23" s="41">
        <v>100</v>
      </c>
      <c r="F23" s="41">
        <f t="shared" si="0"/>
        <v>3.8434661076170511</v>
      </c>
      <c r="G23" s="41">
        <f t="shared" si="1"/>
        <v>96.156533892382939</v>
      </c>
      <c r="H23" s="41">
        <f t="shared" si="2"/>
        <v>242.25352112676055</v>
      </c>
      <c r="I23" s="41">
        <f t="shared" si="3"/>
        <v>58.720930232558146</v>
      </c>
      <c r="J23" s="2"/>
    </row>
    <row r="24" spans="2:10" ht="16.5" customHeight="1">
      <c r="B24" s="74"/>
      <c r="C24" s="66" t="s">
        <v>79</v>
      </c>
      <c r="D24" s="67"/>
      <c r="E24" s="42">
        <v>100</v>
      </c>
      <c r="F24" s="42">
        <f t="shared" si="0"/>
        <v>5.4896142433234418</v>
      </c>
      <c r="G24" s="42">
        <f t="shared" si="1"/>
        <v>94.510385756676556</v>
      </c>
      <c r="H24" s="42">
        <f t="shared" si="2"/>
        <v>280.6167400881057</v>
      </c>
      <c r="I24" s="42">
        <f t="shared" si="3"/>
        <v>64.364207221350085</v>
      </c>
      <c r="J24" s="2"/>
    </row>
    <row r="25" spans="2:10" ht="16.5" customHeight="1">
      <c r="B25" s="74"/>
      <c r="C25" s="52" t="s">
        <v>6</v>
      </c>
      <c r="D25" s="51"/>
      <c r="E25" s="41">
        <v>100</v>
      </c>
      <c r="F25" s="41">
        <f t="shared" si="0"/>
        <v>6.1324611610793136</v>
      </c>
      <c r="G25" s="41">
        <f t="shared" si="1"/>
        <v>93.86753883892068</v>
      </c>
      <c r="H25" s="41">
        <f t="shared" si="2"/>
        <v>544.07582938388623</v>
      </c>
      <c r="I25" s="41">
        <f t="shared" si="3"/>
        <v>81.620209059233446</v>
      </c>
      <c r="J25" s="2"/>
    </row>
    <row r="26" spans="2:10" ht="16.5" customHeight="1">
      <c r="B26" s="74"/>
      <c r="C26" s="52" t="s">
        <v>80</v>
      </c>
      <c r="D26" s="51"/>
      <c r="E26" s="41">
        <v>100</v>
      </c>
      <c r="F26" s="41">
        <f t="shared" si="0"/>
        <v>5.6007226738934053</v>
      </c>
      <c r="G26" s="41">
        <f t="shared" si="1"/>
        <v>94.399277326106585</v>
      </c>
      <c r="H26" s="41">
        <f t="shared" si="2"/>
        <v>426.53061224489795</v>
      </c>
      <c r="I26" s="41">
        <f t="shared" si="3"/>
        <v>76.555023923444978</v>
      </c>
      <c r="J26" s="2"/>
    </row>
    <row r="27" spans="2:10" ht="16.5" customHeight="1">
      <c r="B27" s="74"/>
      <c r="C27" s="52" t="s">
        <v>81</v>
      </c>
      <c r="D27" s="51"/>
      <c r="E27" s="41">
        <v>100</v>
      </c>
      <c r="F27" s="41">
        <f t="shared" si="0"/>
        <v>6.6591422121896153</v>
      </c>
      <c r="G27" s="41">
        <f t="shared" si="1"/>
        <v>93.340857787810378</v>
      </c>
      <c r="H27" s="41">
        <f t="shared" si="2"/>
        <v>574.30555555555554</v>
      </c>
      <c r="I27" s="41">
        <f t="shared" si="3"/>
        <v>82.587666263603381</v>
      </c>
      <c r="J27" s="2"/>
    </row>
    <row r="28" spans="2:10" ht="16.5" customHeight="1">
      <c r="B28" s="74"/>
      <c r="C28" s="52" t="s">
        <v>82</v>
      </c>
      <c r="D28" s="51"/>
      <c r="E28" s="41">
        <v>100</v>
      </c>
      <c r="F28" s="41">
        <f t="shared" si="0"/>
        <v>10.732984293193718</v>
      </c>
      <c r="G28" s="41">
        <f t="shared" si="1"/>
        <v>89.267015706806291</v>
      </c>
      <c r="H28" s="41">
        <f t="shared" si="2"/>
        <v>577.96610169491521</v>
      </c>
      <c r="I28" s="41">
        <f t="shared" si="3"/>
        <v>82.697947214076251</v>
      </c>
      <c r="J28" s="2"/>
    </row>
    <row r="29" spans="2:10" ht="16.5" customHeight="1">
      <c r="B29" s="74"/>
      <c r="C29" s="52" t="s">
        <v>83</v>
      </c>
      <c r="D29" s="51"/>
      <c r="E29" s="41">
        <v>100</v>
      </c>
      <c r="F29" s="41">
        <f t="shared" si="0"/>
        <v>17.13747645951036</v>
      </c>
      <c r="G29" s="41">
        <f t="shared" si="1"/>
        <v>82.862523540489647</v>
      </c>
      <c r="H29" s="41">
        <f t="shared" si="2"/>
        <v>556.96202531645577</v>
      </c>
      <c r="I29" s="41">
        <f t="shared" si="3"/>
        <v>82.045454545454547</v>
      </c>
      <c r="J29" s="2"/>
    </row>
    <row r="30" spans="2:10" ht="16.5" customHeight="1">
      <c r="B30" s="74"/>
      <c r="C30" s="52" t="s">
        <v>84</v>
      </c>
      <c r="D30" s="51"/>
      <c r="E30" s="41">
        <v>100</v>
      </c>
      <c r="F30" s="41">
        <f t="shared" si="0"/>
        <v>21.356783919597991</v>
      </c>
      <c r="G30" s="41">
        <f t="shared" si="1"/>
        <v>78.643216080402013</v>
      </c>
      <c r="H30" s="41">
        <f t="shared" si="2"/>
        <v>417.33333333333331</v>
      </c>
      <c r="I30" s="41">
        <f t="shared" si="3"/>
        <v>76.038338658146969</v>
      </c>
      <c r="J30" s="2"/>
    </row>
    <row r="31" spans="2:10" ht="16.5" customHeight="1">
      <c r="B31" s="74"/>
      <c r="C31" s="66" t="s">
        <v>107</v>
      </c>
      <c r="D31" s="67"/>
      <c r="E31" s="39"/>
      <c r="F31" s="39"/>
      <c r="G31" s="39"/>
      <c r="H31" s="39"/>
      <c r="I31" s="39"/>
      <c r="J31" s="2"/>
    </row>
    <row r="32" spans="2:10" ht="22.5" customHeight="1">
      <c r="B32" s="74"/>
      <c r="C32" s="72" t="s">
        <v>70</v>
      </c>
      <c r="D32" s="34" t="s">
        <v>25</v>
      </c>
      <c r="E32" s="41">
        <v>100</v>
      </c>
      <c r="F32" s="41">
        <f>F18/E18*100</f>
        <v>22.772277227722775</v>
      </c>
      <c r="G32" s="41">
        <f>G18/E18*100</f>
        <v>77.227722772277232</v>
      </c>
      <c r="H32" s="41">
        <f>G18/H18*100</f>
        <v>487.5</v>
      </c>
      <c r="I32" s="41">
        <f>I18/G18*100</f>
        <v>79.487179487179489</v>
      </c>
      <c r="J32" s="2"/>
    </row>
    <row r="33" spans="2:10" ht="22.5" customHeight="1">
      <c r="B33" s="74"/>
      <c r="C33" s="72"/>
      <c r="D33" s="34" t="s">
        <v>26</v>
      </c>
      <c r="E33" s="41">
        <v>100</v>
      </c>
      <c r="F33" s="41">
        <f>F19/E19*100</f>
        <v>17.948717948717949</v>
      </c>
      <c r="G33" s="41">
        <f>G19/E19*100</f>
        <v>82.051282051282044</v>
      </c>
      <c r="H33" s="41">
        <f>G19/H19*100</f>
        <v>400</v>
      </c>
      <c r="I33" s="41">
        <f>I19/G19*100</f>
        <v>75</v>
      </c>
      <c r="J33" s="2"/>
    </row>
    <row r="34" spans="2:10" ht="22.5" customHeight="1">
      <c r="B34" s="74"/>
      <c r="C34" s="72"/>
      <c r="D34" s="34" t="s">
        <v>27</v>
      </c>
      <c r="E34" s="41">
        <v>100</v>
      </c>
      <c r="F34" s="41">
        <f>F20/E20*100</f>
        <v>23.52941176470588</v>
      </c>
      <c r="G34" s="41">
        <f>G20/E20*100</f>
        <v>76.470588235294116</v>
      </c>
      <c r="H34" s="41">
        <f>G20/H20*100</f>
        <v>371.42857142857144</v>
      </c>
      <c r="I34" s="41">
        <f>I20/G20*100</f>
        <v>73.076923076923066</v>
      </c>
      <c r="J34" s="2"/>
    </row>
    <row r="35" spans="2:10" ht="22.5" customHeight="1">
      <c r="B35" s="75"/>
      <c r="C35" s="73"/>
      <c r="D35" s="35" t="s">
        <v>28</v>
      </c>
      <c r="E35" s="42">
        <v>100</v>
      </c>
      <c r="F35" s="42">
        <f>F21/E21*100</f>
        <v>19.277108433734941</v>
      </c>
      <c r="G35" s="42">
        <f>G21/E21*100</f>
        <v>80.722891566265062</v>
      </c>
      <c r="H35" s="42">
        <f>G21/H21*100</f>
        <v>446.66666666666669</v>
      </c>
      <c r="I35" s="42">
        <f>I21/G21*100</f>
        <v>77.611940298507463</v>
      </c>
      <c r="J35" s="2"/>
    </row>
    <row r="36" spans="2:10" ht="9" customHeight="1">
      <c r="B36" s="9"/>
      <c r="C36" s="7"/>
      <c r="D36" s="11"/>
      <c r="E36" s="8"/>
      <c r="F36" s="8"/>
      <c r="G36" s="8"/>
      <c r="H36" s="8"/>
      <c r="I36" s="8"/>
      <c r="J36" s="2"/>
    </row>
    <row r="37" spans="2:10">
      <c r="B37" s="1" t="s">
        <v>96</v>
      </c>
      <c r="D37" s="16"/>
      <c r="E37" s="2"/>
      <c r="F37" s="2"/>
      <c r="G37" s="2"/>
      <c r="H37" s="2"/>
      <c r="I37" s="2"/>
    </row>
    <row r="38" spans="2:10" ht="9" customHeight="1">
      <c r="D38" s="16"/>
    </row>
    <row r="39" spans="2:10" s="23" customFormat="1">
      <c r="B39" s="25" t="s">
        <v>44</v>
      </c>
      <c r="D39" s="24"/>
    </row>
    <row r="40" spans="2:10" ht="9" customHeight="1" thickBot="1">
      <c r="C40" s="17"/>
      <c r="D40" s="17"/>
      <c r="E40" s="17"/>
      <c r="F40" s="17"/>
      <c r="G40" s="17"/>
      <c r="H40" s="17"/>
      <c r="I40" s="17"/>
      <c r="J40" s="17"/>
    </row>
    <row r="41" spans="2:10">
      <c r="B41" s="31"/>
      <c r="C41" s="31"/>
      <c r="D41" s="32"/>
      <c r="E41" s="31"/>
      <c r="F41" s="31"/>
      <c r="G41" s="31"/>
      <c r="H41" s="31"/>
      <c r="I41" s="31"/>
    </row>
  </sheetData>
  <mergeCells count="29">
    <mergeCell ref="B22:B35"/>
    <mergeCell ref="C29:D29"/>
    <mergeCell ref="C30:D30"/>
    <mergeCell ref="C32:C35"/>
    <mergeCell ref="C28:D28"/>
    <mergeCell ref="C22:D22"/>
    <mergeCell ref="C23:D23"/>
    <mergeCell ref="C24:D24"/>
    <mergeCell ref="C13:D13"/>
    <mergeCell ref="C15:D15"/>
    <mergeCell ref="C17:D17"/>
    <mergeCell ref="C27:D27"/>
    <mergeCell ref="C18:C21"/>
    <mergeCell ref="C31:D31"/>
    <mergeCell ref="B6:D7"/>
    <mergeCell ref="H4:I4"/>
    <mergeCell ref="E6:E7"/>
    <mergeCell ref="F6:F7"/>
    <mergeCell ref="G6:I6"/>
    <mergeCell ref="C14:D14"/>
    <mergeCell ref="C8:D8"/>
    <mergeCell ref="C9:D9"/>
    <mergeCell ref="B8:B21"/>
    <mergeCell ref="C16:D16"/>
    <mergeCell ref="C25:D25"/>
    <mergeCell ref="C26:D26"/>
    <mergeCell ref="C10:D10"/>
    <mergeCell ref="C11:D11"/>
    <mergeCell ref="C12:D12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J37"/>
  <sheetViews>
    <sheetView showGridLines="0" view="pageBreakPreview" zoomScale="115" zoomScaleNormal="100" zoomScaleSheetLayoutView="115" workbookViewId="0">
      <selection activeCell="Q18" sqref="Q18"/>
    </sheetView>
  </sheetViews>
  <sheetFormatPr defaultColWidth="9" defaultRowHeight="12"/>
  <cols>
    <col min="1" max="1" width="4.6640625" style="1" customWidth="1"/>
    <col min="2" max="2" width="3" style="1" customWidth="1"/>
    <col min="3" max="3" width="3.44140625" style="1" customWidth="1"/>
    <col min="4" max="4" width="7.88671875" style="14" customWidth="1"/>
    <col min="5" max="9" width="12.6640625" style="1" customWidth="1"/>
    <col min="10" max="10" width="2" style="1" customWidth="1"/>
    <col min="11" max="16384" width="9" style="1"/>
  </cols>
  <sheetData>
    <row r="1" spans="2:10" ht="13.5" customHeight="1" thickBot="1"/>
    <row r="2" spans="2:10" ht="21.75" customHeight="1">
      <c r="B2" s="30" t="s">
        <v>98</v>
      </c>
      <c r="C2" s="31"/>
      <c r="D2" s="32"/>
      <c r="E2" s="31"/>
      <c r="F2" s="31"/>
      <c r="G2" s="31"/>
      <c r="H2" s="31"/>
      <c r="I2" s="31"/>
    </row>
    <row r="3" spans="2:10" ht="12" customHeight="1">
      <c r="B3" s="18"/>
    </row>
    <row r="4" spans="2:10" s="23" customFormat="1" ht="12" customHeight="1">
      <c r="B4" s="23" t="s">
        <v>104</v>
      </c>
      <c r="D4" s="24"/>
      <c r="H4" s="71" t="s">
        <v>43</v>
      </c>
      <c r="I4" s="71"/>
    </row>
    <row r="5" spans="2:10" ht="6.75" customHeight="1">
      <c r="H5" s="29"/>
      <c r="I5" s="15"/>
    </row>
    <row r="6" spans="2:10" ht="16.5" customHeight="1">
      <c r="B6" s="57" t="s">
        <v>0</v>
      </c>
      <c r="C6" s="57"/>
      <c r="D6" s="54"/>
      <c r="E6" s="54" t="s">
        <v>1</v>
      </c>
      <c r="F6" s="54" t="s">
        <v>2</v>
      </c>
      <c r="G6" s="56" t="s">
        <v>3</v>
      </c>
      <c r="H6" s="56"/>
      <c r="I6" s="55"/>
    </row>
    <row r="7" spans="2:10" ht="16.5" customHeight="1">
      <c r="B7" s="56"/>
      <c r="C7" s="56"/>
      <c r="D7" s="55"/>
      <c r="E7" s="55"/>
      <c r="F7" s="55"/>
      <c r="G7" s="45" t="s">
        <v>1</v>
      </c>
      <c r="H7" s="45" t="s">
        <v>4</v>
      </c>
      <c r="I7" s="45" t="s">
        <v>5</v>
      </c>
      <c r="J7" s="2"/>
    </row>
    <row r="8" spans="2:10" ht="16.5" customHeight="1">
      <c r="B8" s="79" t="s">
        <v>46</v>
      </c>
      <c r="C8" s="77" t="s">
        <v>95</v>
      </c>
      <c r="D8" s="78"/>
      <c r="E8" s="37">
        <v>947</v>
      </c>
      <c r="F8" s="37">
        <v>40</v>
      </c>
      <c r="G8" s="37">
        <v>907</v>
      </c>
      <c r="H8" s="37">
        <v>497</v>
      </c>
      <c r="I8" s="37">
        <v>410</v>
      </c>
      <c r="J8" s="2"/>
    </row>
    <row r="9" spans="2:10" ht="16.5" customHeight="1">
      <c r="B9" s="79"/>
      <c r="C9" s="77" t="s">
        <v>63</v>
      </c>
      <c r="D9" s="78"/>
      <c r="E9" s="37">
        <v>926</v>
      </c>
      <c r="F9" s="37">
        <v>22</v>
      </c>
      <c r="G9" s="37">
        <v>904</v>
      </c>
      <c r="H9" s="37">
        <v>404</v>
      </c>
      <c r="I9" s="37">
        <v>500</v>
      </c>
      <c r="J9" s="2"/>
    </row>
    <row r="10" spans="2:10" ht="16.5" customHeight="1">
      <c r="B10" s="79"/>
      <c r="C10" s="81" t="s">
        <v>64</v>
      </c>
      <c r="D10" s="78"/>
      <c r="E10" s="37">
        <v>916</v>
      </c>
      <c r="F10" s="37">
        <v>48</v>
      </c>
      <c r="G10" s="37">
        <v>868</v>
      </c>
      <c r="H10" s="37">
        <v>288</v>
      </c>
      <c r="I10" s="37">
        <v>580</v>
      </c>
      <c r="J10" s="2"/>
    </row>
    <row r="11" spans="2:10" ht="16.5" customHeight="1">
      <c r="B11" s="79"/>
      <c r="C11" s="77" t="s">
        <v>6</v>
      </c>
      <c r="D11" s="78"/>
      <c r="E11" s="37">
        <v>868</v>
      </c>
      <c r="F11" s="37">
        <v>39</v>
      </c>
      <c r="G11" s="37">
        <v>829</v>
      </c>
      <c r="H11" s="37">
        <v>167</v>
      </c>
      <c r="I11" s="37">
        <v>662</v>
      </c>
      <c r="J11" s="2"/>
    </row>
    <row r="12" spans="2:10" ht="16.5" customHeight="1">
      <c r="B12" s="79"/>
      <c r="C12" s="77" t="s">
        <v>65</v>
      </c>
      <c r="D12" s="78"/>
      <c r="E12" s="37">
        <v>829</v>
      </c>
      <c r="F12" s="37">
        <v>50</v>
      </c>
      <c r="G12" s="37">
        <v>779</v>
      </c>
      <c r="H12" s="37">
        <v>135</v>
      </c>
      <c r="I12" s="37">
        <v>644</v>
      </c>
      <c r="J12" s="2"/>
    </row>
    <row r="13" spans="2:10" ht="16.5" customHeight="1">
      <c r="B13" s="79"/>
      <c r="C13" s="77" t="s">
        <v>66</v>
      </c>
      <c r="D13" s="78"/>
      <c r="E13" s="37">
        <v>686</v>
      </c>
      <c r="F13" s="37">
        <v>38</v>
      </c>
      <c r="G13" s="37">
        <v>648</v>
      </c>
      <c r="H13" s="37">
        <v>106</v>
      </c>
      <c r="I13" s="37">
        <v>542</v>
      </c>
      <c r="J13" s="2"/>
    </row>
    <row r="14" spans="2:10" ht="16.5" customHeight="1">
      <c r="B14" s="79"/>
      <c r="C14" s="77" t="s">
        <v>67</v>
      </c>
      <c r="D14" s="78"/>
      <c r="E14" s="37">
        <v>628</v>
      </c>
      <c r="F14" s="37">
        <v>55</v>
      </c>
      <c r="G14" s="37">
        <v>573</v>
      </c>
      <c r="H14" s="37">
        <v>77</v>
      </c>
      <c r="I14" s="37">
        <v>496</v>
      </c>
      <c r="J14" s="2"/>
    </row>
    <row r="15" spans="2:10" ht="16.5" customHeight="1">
      <c r="B15" s="79"/>
      <c r="C15" s="77" t="s">
        <v>68</v>
      </c>
      <c r="D15" s="78"/>
      <c r="E15" s="37">
        <v>482</v>
      </c>
      <c r="F15" s="37">
        <v>56</v>
      </c>
      <c r="G15" s="37">
        <v>426</v>
      </c>
      <c r="H15" s="37">
        <v>74</v>
      </c>
      <c r="I15" s="37">
        <v>352</v>
      </c>
      <c r="J15" s="2"/>
    </row>
    <row r="16" spans="2:10" ht="16.5" customHeight="1">
      <c r="B16" s="79"/>
      <c r="C16" s="81" t="s">
        <v>86</v>
      </c>
      <c r="D16" s="78"/>
      <c r="E16" s="37">
        <f>SUM(E18:E19)</f>
        <v>378</v>
      </c>
      <c r="F16" s="37">
        <f>SUM(F18:F19)</f>
        <v>67</v>
      </c>
      <c r="G16" s="37">
        <f>SUM(G18:G19)</f>
        <v>311</v>
      </c>
      <c r="H16" s="37">
        <f>SUM(H18:H19)</f>
        <v>45</v>
      </c>
      <c r="I16" s="37">
        <f>SUM(I18:I19)</f>
        <v>384</v>
      </c>
      <c r="J16" s="2"/>
    </row>
    <row r="17" spans="2:10" ht="16.5" customHeight="1">
      <c r="B17" s="79"/>
      <c r="C17" s="66" t="s">
        <v>107</v>
      </c>
      <c r="D17" s="67"/>
      <c r="E17" s="39"/>
      <c r="F17" s="39"/>
      <c r="G17" s="39"/>
      <c r="H17" s="39"/>
      <c r="I17" s="39"/>
      <c r="J17" s="2"/>
    </row>
    <row r="18" spans="2:10" ht="45" customHeight="1">
      <c r="B18" s="79"/>
      <c r="C18" s="82" t="s">
        <v>70</v>
      </c>
      <c r="D18" s="48" t="s">
        <v>47</v>
      </c>
      <c r="E18" s="37">
        <f>F18+G18</f>
        <v>166</v>
      </c>
      <c r="F18" s="37">
        <v>28</v>
      </c>
      <c r="G18" s="37">
        <v>138</v>
      </c>
      <c r="H18" s="37">
        <v>20</v>
      </c>
      <c r="I18" s="37">
        <v>118</v>
      </c>
      <c r="J18" s="2"/>
    </row>
    <row r="19" spans="2:10" ht="45" customHeight="1">
      <c r="B19" s="80"/>
      <c r="C19" s="83"/>
      <c r="D19" s="47" t="s">
        <v>29</v>
      </c>
      <c r="E19" s="38">
        <f>F19+G19</f>
        <v>212</v>
      </c>
      <c r="F19" s="38">
        <v>39</v>
      </c>
      <c r="G19" s="38">
        <v>173</v>
      </c>
      <c r="H19" s="38">
        <v>25</v>
      </c>
      <c r="I19" s="38">
        <v>266</v>
      </c>
      <c r="J19" s="2"/>
    </row>
    <row r="20" spans="2:10" ht="16.5" customHeight="1">
      <c r="B20" s="79" t="s">
        <v>14</v>
      </c>
      <c r="C20" s="77" t="s">
        <v>39</v>
      </c>
      <c r="D20" s="78"/>
      <c r="E20" s="41">
        <v>100</v>
      </c>
      <c r="F20" s="41">
        <f t="shared" ref="F20:F28" si="0">F8/E8*100</f>
        <v>4.2238648363252373</v>
      </c>
      <c r="G20" s="41">
        <f t="shared" ref="G20:G28" si="1">G8/E8*100</f>
        <v>95.776135163674752</v>
      </c>
      <c r="H20" s="41">
        <f t="shared" ref="H20:H28" si="2">H8/G8*100</f>
        <v>54.79603087100331</v>
      </c>
      <c r="I20" s="41">
        <f t="shared" ref="I20:I28" si="3">I8/G8*100</f>
        <v>45.20396912899669</v>
      </c>
      <c r="J20" s="2"/>
    </row>
    <row r="21" spans="2:10" ht="16.5" customHeight="1">
      <c r="B21" s="79"/>
      <c r="C21" s="77" t="s">
        <v>63</v>
      </c>
      <c r="D21" s="78"/>
      <c r="E21" s="41">
        <v>100</v>
      </c>
      <c r="F21" s="41">
        <f t="shared" si="0"/>
        <v>2.3758099352051838</v>
      </c>
      <c r="G21" s="41">
        <f t="shared" si="1"/>
        <v>97.624190064794817</v>
      </c>
      <c r="H21" s="41">
        <f t="shared" si="2"/>
        <v>44.690265486725664</v>
      </c>
      <c r="I21" s="41">
        <f t="shared" si="3"/>
        <v>55.309734513274336</v>
      </c>
      <c r="J21" s="2"/>
    </row>
    <row r="22" spans="2:10" ht="16.5" customHeight="1">
      <c r="B22" s="79"/>
      <c r="C22" s="81" t="s">
        <v>64</v>
      </c>
      <c r="D22" s="78"/>
      <c r="E22" s="41">
        <v>100</v>
      </c>
      <c r="F22" s="41">
        <f t="shared" si="0"/>
        <v>5.2401746724890828</v>
      </c>
      <c r="G22" s="41">
        <f t="shared" si="1"/>
        <v>94.75982532751091</v>
      </c>
      <c r="H22" s="41">
        <f t="shared" si="2"/>
        <v>33.179723502304149</v>
      </c>
      <c r="I22" s="41">
        <f t="shared" si="3"/>
        <v>66.820276497695858</v>
      </c>
      <c r="J22" s="2"/>
    </row>
    <row r="23" spans="2:10" ht="16.5" customHeight="1">
      <c r="B23" s="79"/>
      <c r="C23" s="77" t="s">
        <v>6</v>
      </c>
      <c r="D23" s="78"/>
      <c r="E23" s="41">
        <v>100</v>
      </c>
      <c r="F23" s="41">
        <f t="shared" si="0"/>
        <v>4.4930875576036868</v>
      </c>
      <c r="G23" s="41">
        <f t="shared" si="1"/>
        <v>95.506912442396313</v>
      </c>
      <c r="H23" s="41">
        <f t="shared" si="2"/>
        <v>20.144752714113391</v>
      </c>
      <c r="I23" s="41">
        <f t="shared" si="3"/>
        <v>79.855247285886605</v>
      </c>
      <c r="J23" s="2"/>
    </row>
    <row r="24" spans="2:10" ht="16.5" customHeight="1">
      <c r="B24" s="79"/>
      <c r="C24" s="77" t="s">
        <v>65</v>
      </c>
      <c r="D24" s="78"/>
      <c r="E24" s="41">
        <v>100</v>
      </c>
      <c r="F24" s="41">
        <f t="shared" si="0"/>
        <v>6.0313630880579012</v>
      </c>
      <c r="G24" s="41">
        <f t="shared" si="1"/>
        <v>93.968636911942099</v>
      </c>
      <c r="H24" s="41">
        <f t="shared" si="2"/>
        <v>17.329910141206675</v>
      </c>
      <c r="I24" s="41">
        <f t="shared" si="3"/>
        <v>82.670089858793332</v>
      </c>
      <c r="J24" s="2"/>
    </row>
    <row r="25" spans="2:10" ht="16.5" customHeight="1">
      <c r="B25" s="79"/>
      <c r="C25" s="77" t="s">
        <v>66</v>
      </c>
      <c r="D25" s="78"/>
      <c r="E25" s="41">
        <v>100</v>
      </c>
      <c r="F25" s="41">
        <f t="shared" si="0"/>
        <v>5.5393586005830908</v>
      </c>
      <c r="G25" s="41">
        <f t="shared" si="1"/>
        <v>94.460641399416915</v>
      </c>
      <c r="H25" s="41">
        <f t="shared" si="2"/>
        <v>16.358024691358025</v>
      </c>
      <c r="I25" s="41">
        <f t="shared" si="3"/>
        <v>83.641975308641975</v>
      </c>
      <c r="J25" s="2"/>
    </row>
    <row r="26" spans="2:10" ht="16.5" customHeight="1">
      <c r="B26" s="79"/>
      <c r="C26" s="77" t="s">
        <v>67</v>
      </c>
      <c r="D26" s="78"/>
      <c r="E26" s="41">
        <v>100</v>
      </c>
      <c r="F26" s="41">
        <f t="shared" si="0"/>
        <v>8.7579617834394892</v>
      </c>
      <c r="G26" s="41">
        <f t="shared" si="1"/>
        <v>91.242038216560502</v>
      </c>
      <c r="H26" s="41">
        <f t="shared" si="2"/>
        <v>13.438045375218149</v>
      </c>
      <c r="I26" s="41">
        <f t="shared" si="3"/>
        <v>86.561954624781848</v>
      </c>
      <c r="J26" s="2"/>
    </row>
    <row r="27" spans="2:10" ht="16.5" customHeight="1">
      <c r="B27" s="79"/>
      <c r="C27" s="77" t="s">
        <v>68</v>
      </c>
      <c r="D27" s="78"/>
      <c r="E27" s="41">
        <v>100</v>
      </c>
      <c r="F27" s="41">
        <f t="shared" si="0"/>
        <v>11.618257261410788</v>
      </c>
      <c r="G27" s="41">
        <f t="shared" si="1"/>
        <v>88.38174273858921</v>
      </c>
      <c r="H27" s="41">
        <f t="shared" si="2"/>
        <v>17.370892018779344</v>
      </c>
      <c r="I27" s="41">
        <f t="shared" si="3"/>
        <v>82.629107981220656</v>
      </c>
      <c r="J27" s="2"/>
    </row>
    <row r="28" spans="2:10" ht="16.5" customHeight="1">
      <c r="B28" s="79"/>
      <c r="C28" s="81" t="s">
        <v>86</v>
      </c>
      <c r="D28" s="78"/>
      <c r="E28" s="41">
        <v>100</v>
      </c>
      <c r="F28" s="41">
        <f t="shared" si="0"/>
        <v>17.724867724867725</v>
      </c>
      <c r="G28" s="41">
        <f t="shared" si="1"/>
        <v>82.275132275132279</v>
      </c>
      <c r="H28" s="41">
        <f t="shared" si="2"/>
        <v>14.469453376205788</v>
      </c>
      <c r="I28" s="41">
        <f t="shared" si="3"/>
        <v>123.47266881028941</v>
      </c>
      <c r="J28" s="2"/>
    </row>
    <row r="29" spans="2:10" ht="16.5" customHeight="1">
      <c r="B29" s="79"/>
      <c r="C29" s="66" t="s">
        <v>107</v>
      </c>
      <c r="D29" s="67"/>
      <c r="E29" s="39"/>
      <c r="F29" s="39"/>
      <c r="G29" s="39"/>
      <c r="H29" s="39"/>
      <c r="I29" s="39"/>
      <c r="J29" s="2"/>
    </row>
    <row r="30" spans="2:10" ht="45" customHeight="1">
      <c r="B30" s="79"/>
      <c r="C30" s="82" t="s">
        <v>70</v>
      </c>
      <c r="D30" s="48" t="s">
        <v>47</v>
      </c>
      <c r="E30" s="41">
        <v>100</v>
      </c>
      <c r="F30" s="41">
        <f>F18/E18*100</f>
        <v>16.867469879518072</v>
      </c>
      <c r="G30" s="41">
        <f>G18/E18*100</f>
        <v>83.132530120481931</v>
      </c>
      <c r="H30" s="41">
        <f>H18/G18*100</f>
        <v>14.492753623188406</v>
      </c>
      <c r="I30" s="41">
        <f>I18/G18*100</f>
        <v>85.507246376811594</v>
      </c>
      <c r="J30" s="2"/>
    </row>
    <row r="31" spans="2:10" ht="45" customHeight="1">
      <c r="B31" s="80"/>
      <c r="C31" s="83"/>
      <c r="D31" s="47" t="s">
        <v>29</v>
      </c>
      <c r="E31" s="42">
        <v>100</v>
      </c>
      <c r="F31" s="42">
        <f>F19/E19*100</f>
        <v>18.39622641509434</v>
      </c>
      <c r="G31" s="42">
        <f>G19/E19*100</f>
        <v>81.603773584905653</v>
      </c>
      <c r="H31" s="42">
        <f>H19/G19*100</f>
        <v>14.450867052023122</v>
      </c>
      <c r="I31" s="42">
        <f>I19/G19*100</f>
        <v>153.757225433526</v>
      </c>
      <c r="J31" s="2"/>
    </row>
    <row r="32" spans="2:10" ht="9" customHeight="1">
      <c r="B32" s="9"/>
      <c r="C32" s="7"/>
      <c r="D32" s="11"/>
      <c r="E32" s="8"/>
      <c r="F32" s="8"/>
      <c r="G32" s="8"/>
      <c r="H32" s="8"/>
      <c r="I32" s="8"/>
      <c r="J32" s="2"/>
    </row>
    <row r="33" spans="2:10">
      <c r="B33" s="1" t="s">
        <v>96</v>
      </c>
      <c r="D33" s="16"/>
      <c r="E33" s="2"/>
      <c r="F33" s="2"/>
      <c r="G33" s="2"/>
      <c r="H33" s="2"/>
      <c r="I33" s="2"/>
    </row>
    <row r="34" spans="2:10" ht="9" customHeight="1">
      <c r="D34" s="16"/>
    </row>
    <row r="35" spans="2:10" s="23" customFormat="1">
      <c r="B35" s="25" t="s">
        <v>44</v>
      </c>
      <c r="D35" s="24"/>
    </row>
    <row r="36" spans="2:10" ht="9" customHeight="1" thickBot="1">
      <c r="C36" s="17"/>
      <c r="D36" s="17"/>
      <c r="E36" s="17"/>
      <c r="F36" s="17"/>
      <c r="G36" s="17"/>
      <c r="H36" s="17"/>
      <c r="I36" s="17"/>
      <c r="J36" s="17"/>
    </row>
    <row r="37" spans="2:10">
      <c r="B37" s="31"/>
      <c r="C37" s="31"/>
      <c r="D37" s="32"/>
      <c r="E37" s="31"/>
      <c r="F37" s="31"/>
      <c r="G37" s="31"/>
      <c r="H37" s="31"/>
      <c r="I37" s="31"/>
    </row>
  </sheetData>
  <mergeCells count="29">
    <mergeCell ref="B20:B31"/>
    <mergeCell ref="C27:D27"/>
    <mergeCell ref="C28:D28"/>
    <mergeCell ref="C30:C31"/>
    <mergeCell ref="C26:D26"/>
    <mergeCell ref="C20:D20"/>
    <mergeCell ref="C21:D21"/>
    <mergeCell ref="C22:D22"/>
    <mergeCell ref="C13:D13"/>
    <mergeCell ref="C15:D15"/>
    <mergeCell ref="C17:D17"/>
    <mergeCell ref="C25:D25"/>
    <mergeCell ref="C18:C19"/>
    <mergeCell ref="C29:D29"/>
    <mergeCell ref="B6:D7"/>
    <mergeCell ref="H4:I4"/>
    <mergeCell ref="E6:E7"/>
    <mergeCell ref="F6:F7"/>
    <mergeCell ref="G6:I6"/>
    <mergeCell ref="C14:D14"/>
    <mergeCell ref="C8:D8"/>
    <mergeCell ref="C9:D9"/>
    <mergeCell ref="B8:B19"/>
    <mergeCell ref="C16:D16"/>
    <mergeCell ref="C23:D23"/>
    <mergeCell ref="C24:D24"/>
    <mergeCell ref="C10:D10"/>
    <mergeCell ref="C11:D11"/>
    <mergeCell ref="C12:D12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B1:J37"/>
  <sheetViews>
    <sheetView showGridLines="0" view="pageBreakPreview" zoomScale="130" zoomScaleNormal="100" zoomScaleSheetLayoutView="130" workbookViewId="0">
      <selection activeCell="Q18" sqref="Q18"/>
    </sheetView>
  </sheetViews>
  <sheetFormatPr defaultColWidth="9" defaultRowHeight="12"/>
  <cols>
    <col min="1" max="1" width="4.6640625" style="1" customWidth="1"/>
    <col min="2" max="2" width="3.21875" style="1" customWidth="1"/>
    <col min="3" max="3" width="3.44140625" style="1" customWidth="1"/>
    <col min="4" max="4" width="7.88671875" style="14" customWidth="1"/>
    <col min="5" max="9" width="12.6640625" style="1" customWidth="1"/>
    <col min="10" max="10" width="2" style="1" customWidth="1"/>
    <col min="11" max="16384" width="9" style="1"/>
  </cols>
  <sheetData>
    <row r="1" spans="2:10" ht="13.5" customHeight="1" thickBot="1"/>
    <row r="2" spans="2:10" ht="21.75" customHeight="1">
      <c r="B2" s="30" t="s">
        <v>98</v>
      </c>
      <c r="C2" s="31"/>
      <c r="D2" s="32"/>
      <c r="E2" s="31"/>
      <c r="F2" s="31"/>
      <c r="G2" s="31"/>
      <c r="H2" s="31"/>
      <c r="I2" s="31"/>
    </row>
    <row r="3" spans="2:10" ht="12" customHeight="1">
      <c r="B3" s="18"/>
    </row>
    <row r="4" spans="2:10" s="23" customFormat="1" ht="12" customHeight="1">
      <c r="B4" s="23" t="s">
        <v>105</v>
      </c>
      <c r="D4" s="24"/>
      <c r="H4" s="71" t="s">
        <v>43</v>
      </c>
      <c r="I4" s="71"/>
    </row>
    <row r="5" spans="2:10" ht="6.75" customHeight="1">
      <c r="H5" s="15"/>
      <c r="I5" s="15"/>
    </row>
    <row r="6" spans="2:10" ht="16.5" customHeight="1">
      <c r="B6" s="57" t="s">
        <v>0</v>
      </c>
      <c r="C6" s="57"/>
      <c r="D6" s="54"/>
      <c r="E6" s="54" t="s">
        <v>1</v>
      </c>
      <c r="F6" s="54" t="s">
        <v>2</v>
      </c>
      <c r="G6" s="56" t="s">
        <v>3</v>
      </c>
      <c r="H6" s="56"/>
      <c r="I6" s="55"/>
    </row>
    <row r="7" spans="2:10" ht="16.5" customHeight="1">
      <c r="B7" s="56"/>
      <c r="C7" s="56"/>
      <c r="D7" s="55"/>
      <c r="E7" s="55"/>
      <c r="F7" s="55"/>
      <c r="G7" s="45" t="s">
        <v>1</v>
      </c>
      <c r="H7" s="45" t="s">
        <v>4</v>
      </c>
      <c r="I7" s="45" t="s">
        <v>5</v>
      </c>
      <c r="J7" s="2"/>
    </row>
    <row r="8" spans="2:10" ht="16.5" customHeight="1">
      <c r="B8" s="79" t="s">
        <v>46</v>
      </c>
      <c r="C8" s="77" t="s">
        <v>39</v>
      </c>
      <c r="D8" s="78"/>
      <c r="E8" s="37">
        <v>1455</v>
      </c>
      <c r="F8" s="37">
        <v>63</v>
      </c>
      <c r="G8" s="37">
        <v>1392</v>
      </c>
      <c r="H8" s="37">
        <v>511</v>
      </c>
      <c r="I8" s="37">
        <v>881</v>
      </c>
      <c r="J8" s="2"/>
    </row>
    <row r="9" spans="2:10" ht="16.5" customHeight="1">
      <c r="B9" s="79"/>
      <c r="C9" s="77" t="s">
        <v>63</v>
      </c>
      <c r="D9" s="78"/>
      <c r="E9" s="37">
        <v>1435</v>
      </c>
      <c r="F9" s="37">
        <v>59</v>
      </c>
      <c r="G9" s="37">
        <v>1376</v>
      </c>
      <c r="H9" s="37">
        <v>546</v>
      </c>
      <c r="I9" s="37">
        <v>830</v>
      </c>
      <c r="J9" s="2"/>
    </row>
    <row r="10" spans="2:10" ht="16.5" customHeight="1">
      <c r="B10" s="79"/>
      <c r="C10" s="81" t="s">
        <v>64</v>
      </c>
      <c r="D10" s="78"/>
      <c r="E10" s="37">
        <v>1376</v>
      </c>
      <c r="F10" s="37">
        <v>55</v>
      </c>
      <c r="G10" s="37">
        <v>1321</v>
      </c>
      <c r="H10" s="37">
        <v>437</v>
      </c>
      <c r="I10" s="37">
        <v>884</v>
      </c>
      <c r="J10" s="2"/>
    </row>
    <row r="11" spans="2:10" ht="16.5" customHeight="1">
      <c r="B11" s="79"/>
      <c r="C11" s="77" t="s">
        <v>6</v>
      </c>
      <c r="D11" s="78"/>
      <c r="E11" s="37">
        <v>1299</v>
      </c>
      <c r="F11" s="37">
        <v>54</v>
      </c>
      <c r="G11" s="37">
        <v>1245</v>
      </c>
      <c r="H11" s="37">
        <v>295</v>
      </c>
      <c r="I11" s="37">
        <v>950</v>
      </c>
      <c r="J11" s="2"/>
    </row>
    <row r="12" spans="2:10" ht="16.5" customHeight="1">
      <c r="B12" s="79"/>
      <c r="C12" s="77" t="s">
        <v>65</v>
      </c>
      <c r="D12" s="78"/>
      <c r="E12" s="37">
        <v>1203</v>
      </c>
      <c r="F12" s="37">
        <v>51</v>
      </c>
      <c r="G12" s="37">
        <v>1152</v>
      </c>
      <c r="H12" s="37">
        <v>303</v>
      </c>
      <c r="I12" s="37">
        <v>849</v>
      </c>
      <c r="J12" s="2"/>
    </row>
    <row r="13" spans="2:10" ht="16.5" customHeight="1">
      <c r="B13" s="79"/>
      <c r="C13" s="77" t="s">
        <v>66</v>
      </c>
      <c r="D13" s="78"/>
      <c r="E13" s="37">
        <v>1022</v>
      </c>
      <c r="F13" s="37">
        <v>69</v>
      </c>
      <c r="G13" s="37">
        <v>953</v>
      </c>
      <c r="H13" s="37">
        <v>195</v>
      </c>
      <c r="I13" s="37">
        <v>758</v>
      </c>
      <c r="J13" s="2"/>
    </row>
    <row r="14" spans="2:10" ht="16.5" customHeight="1">
      <c r="B14" s="79"/>
      <c r="C14" s="77" t="s">
        <v>67</v>
      </c>
      <c r="D14" s="78"/>
      <c r="E14" s="37">
        <v>858</v>
      </c>
      <c r="F14" s="37">
        <v>77</v>
      </c>
      <c r="G14" s="37">
        <v>781</v>
      </c>
      <c r="H14" s="37">
        <v>156</v>
      </c>
      <c r="I14" s="37">
        <v>625</v>
      </c>
      <c r="J14" s="2"/>
    </row>
    <row r="15" spans="2:10" ht="16.5" customHeight="1">
      <c r="B15" s="79"/>
      <c r="C15" s="77" t="s">
        <v>68</v>
      </c>
      <c r="D15" s="78"/>
      <c r="E15" s="37">
        <v>660</v>
      </c>
      <c r="F15" s="37">
        <v>108</v>
      </c>
      <c r="G15" s="37">
        <v>552</v>
      </c>
      <c r="H15" s="37">
        <v>135</v>
      </c>
      <c r="I15" s="37">
        <v>417</v>
      </c>
      <c r="J15" s="2"/>
    </row>
    <row r="16" spans="2:10" ht="16.5" customHeight="1">
      <c r="B16" s="79"/>
      <c r="C16" s="77" t="s">
        <v>86</v>
      </c>
      <c r="D16" s="78"/>
      <c r="E16" s="37">
        <f>SUM(E18:E19)</f>
        <v>541</v>
      </c>
      <c r="F16" s="37">
        <f>SUM(F18:F19)</f>
        <v>105</v>
      </c>
      <c r="G16" s="37">
        <f>SUM(G18:G19)</f>
        <v>436</v>
      </c>
      <c r="H16" s="37">
        <f>SUM(H18:H19)</f>
        <v>98</v>
      </c>
      <c r="I16" s="37">
        <f>SUM(I18:I19)</f>
        <v>338</v>
      </c>
      <c r="J16" s="2"/>
    </row>
    <row r="17" spans="2:10" ht="16.5" customHeight="1">
      <c r="B17" s="79"/>
      <c r="C17" s="66" t="s">
        <v>107</v>
      </c>
      <c r="D17" s="67"/>
      <c r="E17" s="39"/>
      <c r="F17" s="39"/>
      <c r="G17" s="39"/>
      <c r="H17" s="39"/>
      <c r="I17" s="39"/>
      <c r="J17" s="2"/>
    </row>
    <row r="18" spans="2:10" ht="45" customHeight="1">
      <c r="B18" s="79"/>
      <c r="C18" s="82" t="s">
        <v>70</v>
      </c>
      <c r="D18" s="48" t="s">
        <v>30</v>
      </c>
      <c r="E18" s="37">
        <f>F18+G18</f>
        <v>238</v>
      </c>
      <c r="F18" s="37">
        <v>44</v>
      </c>
      <c r="G18" s="37">
        <v>194</v>
      </c>
      <c r="H18" s="37">
        <v>47</v>
      </c>
      <c r="I18" s="37">
        <v>147</v>
      </c>
      <c r="J18" s="2"/>
    </row>
    <row r="19" spans="2:10" ht="45" customHeight="1">
      <c r="B19" s="80"/>
      <c r="C19" s="83"/>
      <c r="D19" s="47" t="s">
        <v>48</v>
      </c>
      <c r="E19" s="38">
        <f>F19+G19</f>
        <v>303</v>
      </c>
      <c r="F19" s="38">
        <v>61</v>
      </c>
      <c r="G19" s="38">
        <v>242</v>
      </c>
      <c r="H19" s="38">
        <v>51</v>
      </c>
      <c r="I19" s="38">
        <v>191</v>
      </c>
      <c r="J19" s="2"/>
    </row>
    <row r="20" spans="2:10" ht="16.5" customHeight="1">
      <c r="B20" s="79" t="s">
        <v>14</v>
      </c>
      <c r="C20" s="77" t="s">
        <v>39</v>
      </c>
      <c r="D20" s="78"/>
      <c r="E20" s="41">
        <v>100</v>
      </c>
      <c r="F20" s="41">
        <f t="shared" ref="F20:F28" si="0">F8/E8*100</f>
        <v>4.3298969072164946</v>
      </c>
      <c r="G20" s="41">
        <f t="shared" ref="G20:G28" si="1">G8/E8*100</f>
        <v>95.670103092783506</v>
      </c>
      <c r="H20" s="41">
        <f t="shared" ref="H20:H28" si="2">H8/G8*100</f>
        <v>36.709770114942529</v>
      </c>
      <c r="I20" s="41">
        <f t="shared" ref="I20:I28" si="3">I8/G8*100</f>
        <v>63.290229885057471</v>
      </c>
      <c r="J20" s="2"/>
    </row>
    <row r="21" spans="2:10" ht="16.5" customHeight="1">
      <c r="B21" s="79"/>
      <c r="C21" s="77" t="s">
        <v>63</v>
      </c>
      <c r="D21" s="78"/>
      <c r="E21" s="41">
        <v>100</v>
      </c>
      <c r="F21" s="41">
        <f t="shared" si="0"/>
        <v>4.1114982578397212</v>
      </c>
      <c r="G21" s="41">
        <f t="shared" si="1"/>
        <v>95.888501742160287</v>
      </c>
      <c r="H21" s="41">
        <f t="shared" si="2"/>
        <v>39.680232558139537</v>
      </c>
      <c r="I21" s="41">
        <f t="shared" si="3"/>
        <v>60.319767441860463</v>
      </c>
      <c r="J21" s="2"/>
    </row>
    <row r="22" spans="2:10" ht="16.5" customHeight="1">
      <c r="B22" s="79"/>
      <c r="C22" s="84" t="s">
        <v>64</v>
      </c>
      <c r="D22" s="85"/>
      <c r="E22" s="42">
        <v>100</v>
      </c>
      <c r="F22" s="42">
        <f t="shared" si="0"/>
        <v>3.9970930232558142</v>
      </c>
      <c r="G22" s="42">
        <f t="shared" si="1"/>
        <v>96.002906976744185</v>
      </c>
      <c r="H22" s="42">
        <f t="shared" si="2"/>
        <v>33.080999242997727</v>
      </c>
      <c r="I22" s="42">
        <f t="shared" si="3"/>
        <v>66.919000757002266</v>
      </c>
      <c r="J22" s="2"/>
    </row>
    <row r="23" spans="2:10" ht="16.5" customHeight="1">
      <c r="B23" s="79"/>
      <c r="C23" s="77" t="s">
        <v>6</v>
      </c>
      <c r="D23" s="78"/>
      <c r="E23" s="41">
        <v>100</v>
      </c>
      <c r="F23" s="41">
        <f t="shared" si="0"/>
        <v>4.1570438799076213</v>
      </c>
      <c r="G23" s="41">
        <f t="shared" si="1"/>
        <v>95.842956120092381</v>
      </c>
      <c r="H23" s="41">
        <f t="shared" si="2"/>
        <v>23.694779116465863</v>
      </c>
      <c r="I23" s="41">
        <f t="shared" si="3"/>
        <v>76.305220883534147</v>
      </c>
      <c r="J23" s="2"/>
    </row>
    <row r="24" spans="2:10" ht="16.5" customHeight="1">
      <c r="B24" s="79"/>
      <c r="C24" s="77" t="s">
        <v>65</v>
      </c>
      <c r="D24" s="78"/>
      <c r="E24" s="41">
        <v>100</v>
      </c>
      <c r="F24" s="41">
        <f t="shared" si="0"/>
        <v>4.2394014962593518</v>
      </c>
      <c r="G24" s="41">
        <f t="shared" si="1"/>
        <v>95.760598503740653</v>
      </c>
      <c r="H24" s="41">
        <f t="shared" si="2"/>
        <v>26.302083333333332</v>
      </c>
      <c r="I24" s="41">
        <f t="shared" si="3"/>
        <v>73.697916666666657</v>
      </c>
      <c r="J24" s="2"/>
    </row>
    <row r="25" spans="2:10" ht="16.5" customHeight="1">
      <c r="B25" s="79"/>
      <c r="C25" s="77" t="s">
        <v>66</v>
      </c>
      <c r="D25" s="78"/>
      <c r="E25" s="41">
        <v>100</v>
      </c>
      <c r="F25" s="41">
        <f t="shared" si="0"/>
        <v>6.7514677103718199</v>
      </c>
      <c r="G25" s="41">
        <f t="shared" si="1"/>
        <v>93.248532289628187</v>
      </c>
      <c r="H25" s="41">
        <f t="shared" si="2"/>
        <v>20.461699895068204</v>
      </c>
      <c r="I25" s="41">
        <f t="shared" si="3"/>
        <v>79.538300104931793</v>
      </c>
      <c r="J25" s="2"/>
    </row>
    <row r="26" spans="2:10" ht="16.5" customHeight="1">
      <c r="B26" s="79"/>
      <c r="C26" s="77" t="s">
        <v>67</v>
      </c>
      <c r="D26" s="78"/>
      <c r="E26" s="41">
        <v>100</v>
      </c>
      <c r="F26" s="41">
        <f t="shared" si="0"/>
        <v>8.9743589743589745</v>
      </c>
      <c r="G26" s="41">
        <f t="shared" si="1"/>
        <v>91.025641025641022</v>
      </c>
      <c r="H26" s="41">
        <f t="shared" si="2"/>
        <v>19.974391805377721</v>
      </c>
      <c r="I26" s="41">
        <f t="shared" si="3"/>
        <v>80.025608194622279</v>
      </c>
      <c r="J26" s="2"/>
    </row>
    <row r="27" spans="2:10" ht="16.5" customHeight="1">
      <c r="B27" s="79"/>
      <c r="C27" s="77" t="s">
        <v>68</v>
      </c>
      <c r="D27" s="78"/>
      <c r="E27" s="41">
        <v>100</v>
      </c>
      <c r="F27" s="41">
        <f t="shared" si="0"/>
        <v>16.363636363636363</v>
      </c>
      <c r="G27" s="41">
        <f t="shared" si="1"/>
        <v>83.636363636363626</v>
      </c>
      <c r="H27" s="41">
        <f t="shared" si="2"/>
        <v>24.456521739130434</v>
      </c>
      <c r="I27" s="41">
        <f t="shared" si="3"/>
        <v>75.543478260869563</v>
      </c>
      <c r="J27" s="2"/>
    </row>
    <row r="28" spans="2:10" ht="16.5" customHeight="1">
      <c r="B28" s="79"/>
      <c r="C28" s="81" t="s">
        <v>86</v>
      </c>
      <c r="D28" s="78"/>
      <c r="E28" s="41">
        <v>100</v>
      </c>
      <c r="F28" s="41">
        <f t="shared" si="0"/>
        <v>19.408502772643253</v>
      </c>
      <c r="G28" s="41">
        <f t="shared" si="1"/>
        <v>80.59149722735674</v>
      </c>
      <c r="H28" s="41">
        <f t="shared" si="2"/>
        <v>22.477064220183486</v>
      </c>
      <c r="I28" s="41">
        <f t="shared" si="3"/>
        <v>77.522935779816521</v>
      </c>
      <c r="J28" s="2"/>
    </row>
    <row r="29" spans="2:10" ht="16.5" customHeight="1">
      <c r="B29" s="79"/>
      <c r="C29" s="66" t="s">
        <v>107</v>
      </c>
      <c r="D29" s="67"/>
      <c r="E29" s="39"/>
      <c r="F29" s="39"/>
      <c r="G29" s="39"/>
      <c r="H29" s="39"/>
      <c r="I29" s="39"/>
      <c r="J29" s="2"/>
    </row>
    <row r="30" spans="2:10" ht="45" customHeight="1">
      <c r="B30" s="79"/>
      <c r="C30" s="82" t="s">
        <v>70</v>
      </c>
      <c r="D30" s="48" t="s">
        <v>30</v>
      </c>
      <c r="E30" s="41">
        <v>100</v>
      </c>
      <c r="F30" s="41">
        <f>F18/E18*100</f>
        <v>18.487394957983195</v>
      </c>
      <c r="G30" s="41">
        <f>G18/E18*100</f>
        <v>81.512605042016801</v>
      </c>
      <c r="H30" s="41">
        <f>H18/G18*100</f>
        <v>24.226804123711339</v>
      </c>
      <c r="I30" s="41">
        <f>I18/G18*100</f>
        <v>75.773195876288653</v>
      </c>
      <c r="J30" s="2"/>
    </row>
    <row r="31" spans="2:10" ht="45" customHeight="1">
      <c r="B31" s="80"/>
      <c r="C31" s="83"/>
      <c r="D31" s="47" t="s">
        <v>48</v>
      </c>
      <c r="E31" s="42">
        <v>100</v>
      </c>
      <c r="F31" s="42">
        <f>F19/E19*100</f>
        <v>20.132013201320131</v>
      </c>
      <c r="G31" s="42">
        <f>G19/E19*100</f>
        <v>79.867986798679866</v>
      </c>
      <c r="H31" s="42">
        <f>H19/G19*100</f>
        <v>21.074380165289256</v>
      </c>
      <c r="I31" s="42">
        <f>I19/G19*100</f>
        <v>78.925619834710744</v>
      </c>
      <c r="J31" s="2"/>
    </row>
    <row r="32" spans="2:10" ht="9" customHeight="1">
      <c r="B32" s="9"/>
      <c r="C32" s="7"/>
      <c r="D32" s="11"/>
      <c r="E32" s="8"/>
      <c r="F32" s="8"/>
      <c r="G32" s="8"/>
      <c r="H32" s="8"/>
      <c r="I32" s="8"/>
      <c r="J32" s="2"/>
    </row>
    <row r="33" spans="2:10">
      <c r="B33" s="1" t="s">
        <v>96</v>
      </c>
      <c r="D33" s="16"/>
      <c r="E33" s="2"/>
      <c r="F33" s="2"/>
      <c r="G33" s="2"/>
      <c r="H33" s="2"/>
      <c r="I33" s="2"/>
    </row>
    <row r="34" spans="2:10" ht="9" customHeight="1">
      <c r="D34" s="16"/>
    </row>
    <row r="35" spans="2:10" s="23" customFormat="1">
      <c r="B35" s="25" t="s">
        <v>44</v>
      </c>
      <c r="D35" s="24"/>
    </row>
    <row r="36" spans="2:10" ht="9" customHeight="1" thickBot="1">
      <c r="C36" s="17"/>
      <c r="D36" s="17"/>
      <c r="E36" s="17"/>
      <c r="F36" s="17"/>
      <c r="G36" s="17"/>
      <c r="H36" s="17"/>
      <c r="I36" s="17"/>
      <c r="J36" s="17"/>
    </row>
    <row r="37" spans="2:10">
      <c r="B37" s="31"/>
      <c r="C37" s="31"/>
      <c r="D37" s="32"/>
      <c r="E37" s="31"/>
      <c r="F37" s="31"/>
      <c r="G37" s="31"/>
      <c r="H37" s="31"/>
      <c r="I37" s="31"/>
    </row>
  </sheetData>
  <mergeCells count="29">
    <mergeCell ref="B20:B31"/>
    <mergeCell ref="C27:D27"/>
    <mergeCell ref="C28:D28"/>
    <mergeCell ref="C30:C31"/>
    <mergeCell ref="C26:D26"/>
    <mergeCell ref="C20:D20"/>
    <mergeCell ref="C21:D21"/>
    <mergeCell ref="C22:D22"/>
    <mergeCell ref="C13:D13"/>
    <mergeCell ref="C15:D15"/>
    <mergeCell ref="C17:D17"/>
    <mergeCell ref="C25:D25"/>
    <mergeCell ref="C18:C19"/>
    <mergeCell ref="C29:D29"/>
    <mergeCell ref="B6:D7"/>
    <mergeCell ref="H4:I4"/>
    <mergeCell ref="E6:E7"/>
    <mergeCell ref="F6:F7"/>
    <mergeCell ref="G6:I6"/>
    <mergeCell ref="C14:D14"/>
    <mergeCell ref="C8:D8"/>
    <mergeCell ref="C9:D9"/>
    <mergeCell ref="B8:B19"/>
    <mergeCell ref="C16:D16"/>
    <mergeCell ref="C23:D23"/>
    <mergeCell ref="C24:D24"/>
    <mergeCell ref="C10:D10"/>
    <mergeCell ref="C11:D11"/>
    <mergeCell ref="C12:D12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B1:J37"/>
  <sheetViews>
    <sheetView showGridLines="0" view="pageBreakPreview" zoomScale="115" zoomScaleNormal="100" zoomScaleSheetLayoutView="115" workbookViewId="0">
      <selection activeCell="Q18" sqref="Q18"/>
    </sheetView>
  </sheetViews>
  <sheetFormatPr defaultColWidth="9" defaultRowHeight="12"/>
  <cols>
    <col min="1" max="1" width="4.6640625" style="1" customWidth="1"/>
    <col min="2" max="2" width="3.109375" style="1" customWidth="1"/>
    <col min="3" max="3" width="3.44140625" style="1" customWidth="1"/>
    <col min="4" max="4" width="7.88671875" style="14" customWidth="1"/>
    <col min="5" max="9" width="12.6640625" style="1" customWidth="1"/>
    <col min="10" max="10" width="2" style="1" customWidth="1"/>
    <col min="11" max="16384" width="9" style="1"/>
  </cols>
  <sheetData>
    <row r="1" spans="2:10" ht="13.5" customHeight="1" thickBot="1"/>
    <row r="2" spans="2:10" ht="21.75" customHeight="1">
      <c r="B2" s="30" t="s">
        <v>98</v>
      </c>
      <c r="C2" s="31"/>
      <c r="D2" s="32"/>
      <c r="E2" s="31"/>
      <c r="F2" s="31"/>
      <c r="G2" s="31"/>
      <c r="H2" s="31"/>
      <c r="I2" s="31"/>
    </row>
    <row r="3" spans="2:10" ht="12" customHeight="1">
      <c r="B3" s="18"/>
    </row>
    <row r="4" spans="2:10" s="23" customFormat="1" ht="12" customHeight="1">
      <c r="B4" s="23" t="s">
        <v>106</v>
      </c>
      <c r="D4" s="24"/>
      <c r="H4" s="71" t="s">
        <v>43</v>
      </c>
      <c r="I4" s="71"/>
    </row>
    <row r="5" spans="2:10" ht="6.75" customHeight="1">
      <c r="H5" s="15"/>
      <c r="I5" s="15"/>
    </row>
    <row r="6" spans="2:10" ht="16.5" customHeight="1">
      <c r="B6" s="57" t="s">
        <v>0</v>
      </c>
      <c r="C6" s="57"/>
      <c r="D6" s="54"/>
      <c r="E6" s="54" t="s">
        <v>1</v>
      </c>
      <c r="F6" s="54" t="s">
        <v>2</v>
      </c>
      <c r="G6" s="56" t="s">
        <v>3</v>
      </c>
      <c r="H6" s="56"/>
      <c r="I6" s="55"/>
    </row>
    <row r="7" spans="2:10" ht="16.5" customHeight="1">
      <c r="B7" s="56"/>
      <c r="C7" s="56"/>
      <c r="D7" s="55"/>
      <c r="E7" s="55"/>
      <c r="F7" s="55"/>
      <c r="G7" s="45" t="s">
        <v>1</v>
      </c>
      <c r="H7" s="45" t="s">
        <v>4</v>
      </c>
      <c r="I7" s="45" t="s">
        <v>5</v>
      </c>
      <c r="J7" s="2"/>
    </row>
    <row r="8" spans="2:10" ht="16.5" customHeight="1">
      <c r="B8" s="86" t="s">
        <v>46</v>
      </c>
      <c r="C8" s="50" t="s">
        <v>39</v>
      </c>
      <c r="D8" s="51"/>
      <c r="E8" s="37">
        <v>1488</v>
      </c>
      <c r="F8" s="37">
        <v>53</v>
      </c>
      <c r="G8" s="37">
        <v>1435</v>
      </c>
      <c r="H8" s="37">
        <v>893</v>
      </c>
      <c r="I8" s="37">
        <v>542</v>
      </c>
      <c r="J8" s="2"/>
    </row>
    <row r="9" spans="2:10" ht="16.5" customHeight="1">
      <c r="B9" s="86"/>
      <c r="C9" s="50" t="s">
        <v>63</v>
      </c>
      <c r="D9" s="51"/>
      <c r="E9" s="37">
        <v>1471</v>
      </c>
      <c r="F9" s="37">
        <v>66</v>
      </c>
      <c r="G9" s="37">
        <v>1405</v>
      </c>
      <c r="H9" s="37">
        <v>750</v>
      </c>
      <c r="I9" s="37">
        <v>655</v>
      </c>
      <c r="J9" s="2"/>
    </row>
    <row r="10" spans="2:10" ht="16.5" customHeight="1">
      <c r="B10" s="86"/>
      <c r="C10" s="52" t="s">
        <v>64</v>
      </c>
      <c r="D10" s="51"/>
      <c r="E10" s="37">
        <v>1407</v>
      </c>
      <c r="F10" s="37">
        <v>67</v>
      </c>
      <c r="G10" s="37">
        <v>1340</v>
      </c>
      <c r="H10" s="37">
        <v>673</v>
      </c>
      <c r="I10" s="37">
        <v>667</v>
      </c>
      <c r="J10" s="2"/>
    </row>
    <row r="11" spans="2:10" ht="16.5" customHeight="1">
      <c r="B11" s="86"/>
      <c r="C11" s="50" t="s">
        <v>6</v>
      </c>
      <c r="D11" s="51"/>
      <c r="E11" s="37">
        <v>1316</v>
      </c>
      <c r="F11" s="37">
        <v>75</v>
      </c>
      <c r="G11" s="37">
        <v>1241</v>
      </c>
      <c r="H11" s="37">
        <v>517</v>
      </c>
      <c r="I11" s="37">
        <v>724</v>
      </c>
      <c r="J11" s="2"/>
    </row>
    <row r="12" spans="2:10" ht="16.5" customHeight="1">
      <c r="B12" s="86"/>
      <c r="C12" s="50" t="s">
        <v>65</v>
      </c>
      <c r="D12" s="51"/>
      <c r="E12" s="37">
        <v>1202</v>
      </c>
      <c r="F12" s="37">
        <v>64</v>
      </c>
      <c r="G12" s="37">
        <v>1138</v>
      </c>
      <c r="H12" s="37">
        <v>461</v>
      </c>
      <c r="I12" s="37">
        <v>677</v>
      </c>
      <c r="J12" s="2"/>
    </row>
    <row r="13" spans="2:10" ht="16.5" customHeight="1">
      <c r="B13" s="86"/>
      <c r="C13" s="50" t="s">
        <v>66</v>
      </c>
      <c r="D13" s="51"/>
      <c r="E13" s="37">
        <v>1036</v>
      </c>
      <c r="F13" s="37">
        <v>76</v>
      </c>
      <c r="G13" s="37">
        <v>960</v>
      </c>
      <c r="H13" s="37">
        <v>323</v>
      </c>
      <c r="I13" s="37">
        <v>637</v>
      </c>
      <c r="J13" s="2"/>
    </row>
    <row r="14" spans="2:10" ht="16.5" customHeight="1">
      <c r="B14" s="86"/>
      <c r="C14" s="50" t="s">
        <v>67</v>
      </c>
      <c r="D14" s="51"/>
      <c r="E14" s="37">
        <v>907</v>
      </c>
      <c r="F14" s="37">
        <v>91</v>
      </c>
      <c r="G14" s="37">
        <v>816</v>
      </c>
      <c r="H14" s="37">
        <v>289</v>
      </c>
      <c r="I14" s="37">
        <v>527</v>
      </c>
      <c r="J14" s="2"/>
    </row>
    <row r="15" spans="2:10" ht="16.5" customHeight="1">
      <c r="B15" s="86"/>
      <c r="C15" s="50" t="s">
        <v>68</v>
      </c>
      <c r="D15" s="51"/>
      <c r="E15" s="37">
        <v>748</v>
      </c>
      <c r="F15" s="37">
        <v>126</v>
      </c>
      <c r="G15" s="37">
        <v>622</v>
      </c>
      <c r="H15" s="37">
        <v>198</v>
      </c>
      <c r="I15" s="37">
        <v>424</v>
      </c>
      <c r="J15" s="2"/>
    </row>
    <row r="16" spans="2:10" ht="16.5" customHeight="1">
      <c r="B16" s="86"/>
      <c r="C16" s="52" t="s">
        <v>86</v>
      </c>
      <c r="D16" s="51"/>
      <c r="E16" s="37">
        <f>SUM(E18:E19)</f>
        <v>628</v>
      </c>
      <c r="F16" s="37">
        <f>SUM(F18:F19)</f>
        <v>152</v>
      </c>
      <c r="G16" s="37">
        <f>SUM(G18:G19)</f>
        <v>476</v>
      </c>
      <c r="H16" s="37">
        <f>SUM(H18:H19)</f>
        <v>134</v>
      </c>
      <c r="I16" s="37">
        <f>SUM(I18:I19)</f>
        <v>342</v>
      </c>
      <c r="J16" s="2"/>
    </row>
    <row r="17" spans="2:10" ht="16.5" customHeight="1">
      <c r="B17" s="86"/>
      <c r="C17" s="66" t="s">
        <v>107</v>
      </c>
      <c r="D17" s="67"/>
      <c r="E17" s="39"/>
      <c r="F17" s="39"/>
      <c r="G17" s="39"/>
      <c r="H17" s="39"/>
      <c r="I17" s="39"/>
      <c r="J17" s="2"/>
    </row>
    <row r="18" spans="2:10" ht="45" customHeight="1">
      <c r="B18" s="86"/>
      <c r="C18" s="88" t="s">
        <v>70</v>
      </c>
      <c r="D18" s="34" t="s">
        <v>49</v>
      </c>
      <c r="E18" s="37">
        <f>F18+G18</f>
        <v>318</v>
      </c>
      <c r="F18" s="37">
        <v>78</v>
      </c>
      <c r="G18" s="37">
        <v>240</v>
      </c>
      <c r="H18" s="37">
        <v>74</v>
      </c>
      <c r="I18" s="37">
        <v>166</v>
      </c>
      <c r="J18" s="2"/>
    </row>
    <row r="19" spans="2:10" ht="45" customHeight="1">
      <c r="B19" s="87"/>
      <c r="C19" s="89"/>
      <c r="D19" s="35" t="s">
        <v>31</v>
      </c>
      <c r="E19" s="38">
        <f>F19+G19</f>
        <v>310</v>
      </c>
      <c r="F19" s="38">
        <v>74</v>
      </c>
      <c r="G19" s="38">
        <v>236</v>
      </c>
      <c r="H19" s="38">
        <v>60</v>
      </c>
      <c r="I19" s="38">
        <v>176</v>
      </c>
      <c r="J19" s="2"/>
    </row>
    <row r="20" spans="2:10" ht="16.5" customHeight="1">
      <c r="B20" s="86" t="s">
        <v>14</v>
      </c>
      <c r="C20" s="50" t="s">
        <v>39</v>
      </c>
      <c r="D20" s="51"/>
      <c r="E20" s="41">
        <v>100</v>
      </c>
      <c r="F20" s="41">
        <f t="shared" ref="F20:F28" si="0">F8/E8*100</f>
        <v>3.5618279569892475</v>
      </c>
      <c r="G20" s="41">
        <f t="shared" ref="G20:G28" si="1">G8/E8*100</f>
        <v>96.438172043010752</v>
      </c>
      <c r="H20" s="41">
        <f t="shared" ref="H20:H28" si="2">H8/G8*100</f>
        <v>62.229965156794421</v>
      </c>
      <c r="I20" s="41">
        <f t="shared" ref="I20:I28" si="3">I8/G8*100</f>
        <v>37.770034843205572</v>
      </c>
      <c r="J20" s="2"/>
    </row>
    <row r="21" spans="2:10" ht="16.5" customHeight="1">
      <c r="B21" s="86"/>
      <c r="C21" s="50" t="s">
        <v>63</v>
      </c>
      <c r="D21" s="51"/>
      <c r="E21" s="41">
        <v>100</v>
      </c>
      <c r="F21" s="41">
        <f t="shared" si="0"/>
        <v>4.486743711760707</v>
      </c>
      <c r="G21" s="41">
        <f t="shared" si="1"/>
        <v>95.51325628823929</v>
      </c>
      <c r="H21" s="41">
        <f t="shared" si="2"/>
        <v>53.380782918149464</v>
      </c>
      <c r="I21" s="41">
        <f t="shared" si="3"/>
        <v>46.619217081850536</v>
      </c>
      <c r="J21" s="2"/>
    </row>
    <row r="22" spans="2:10" ht="16.5" customHeight="1">
      <c r="B22" s="86"/>
      <c r="C22" s="52" t="s">
        <v>64</v>
      </c>
      <c r="D22" s="51"/>
      <c r="E22" s="41">
        <v>100</v>
      </c>
      <c r="F22" s="41">
        <f t="shared" si="0"/>
        <v>4.7619047619047619</v>
      </c>
      <c r="G22" s="41">
        <f t="shared" si="1"/>
        <v>95.238095238095227</v>
      </c>
      <c r="H22" s="41">
        <f t="shared" si="2"/>
        <v>50.223880597014926</v>
      </c>
      <c r="I22" s="41">
        <f t="shared" si="3"/>
        <v>49.776119402985074</v>
      </c>
      <c r="J22" s="2"/>
    </row>
    <row r="23" spans="2:10" ht="16.5" customHeight="1">
      <c r="B23" s="86"/>
      <c r="C23" s="50" t="s">
        <v>6</v>
      </c>
      <c r="D23" s="51"/>
      <c r="E23" s="41">
        <v>100</v>
      </c>
      <c r="F23" s="41">
        <f t="shared" si="0"/>
        <v>5.6990881458966562</v>
      </c>
      <c r="G23" s="41">
        <f t="shared" si="1"/>
        <v>94.300911854103347</v>
      </c>
      <c r="H23" s="41">
        <f t="shared" si="2"/>
        <v>41.659951651893635</v>
      </c>
      <c r="I23" s="41">
        <f t="shared" si="3"/>
        <v>58.340048348106365</v>
      </c>
      <c r="J23" s="2"/>
    </row>
    <row r="24" spans="2:10" ht="16.5" customHeight="1">
      <c r="B24" s="86"/>
      <c r="C24" s="50" t="s">
        <v>65</v>
      </c>
      <c r="D24" s="51"/>
      <c r="E24" s="41">
        <v>100</v>
      </c>
      <c r="F24" s="41">
        <f t="shared" si="0"/>
        <v>5.3244592346089847</v>
      </c>
      <c r="G24" s="41">
        <f t="shared" si="1"/>
        <v>94.67554076539102</v>
      </c>
      <c r="H24" s="41">
        <f t="shared" si="2"/>
        <v>40.509666080843587</v>
      </c>
      <c r="I24" s="41">
        <f t="shared" si="3"/>
        <v>59.490333919156413</v>
      </c>
      <c r="J24" s="2"/>
    </row>
    <row r="25" spans="2:10" ht="16.5" customHeight="1">
      <c r="B25" s="86"/>
      <c r="C25" s="50" t="s">
        <v>66</v>
      </c>
      <c r="D25" s="51"/>
      <c r="E25" s="41">
        <v>100</v>
      </c>
      <c r="F25" s="41">
        <f t="shared" si="0"/>
        <v>7.3359073359073363</v>
      </c>
      <c r="G25" s="41">
        <f t="shared" si="1"/>
        <v>92.664092664092664</v>
      </c>
      <c r="H25" s="41">
        <f t="shared" si="2"/>
        <v>33.645833333333336</v>
      </c>
      <c r="I25" s="41">
        <f t="shared" si="3"/>
        <v>66.354166666666671</v>
      </c>
      <c r="J25" s="2"/>
    </row>
    <row r="26" spans="2:10" ht="16.5" customHeight="1">
      <c r="B26" s="86"/>
      <c r="C26" s="50" t="s">
        <v>67</v>
      </c>
      <c r="D26" s="51"/>
      <c r="E26" s="41">
        <v>100</v>
      </c>
      <c r="F26" s="41">
        <f t="shared" si="0"/>
        <v>10.033076074972437</v>
      </c>
      <c r="G26" s="41">
        <f t="shared" si="1"/>
        <v>89.966923925027558</v>
      </c>
      <c r="H26" s="41">
        <f t="shared" si="2"/>
        <v>35.416666666666671</v>
      </c>
      <c r="I26" s="41">
        <f t="shared" si="3"/>
        <v>64.583333333333343</v>
      </c>
      <c r="J26" s="2"/>
    </row>
    <row r="27" spans="2:10" ht="16.5" customHeight="1">
      <c r="B27" s="86"/>
      <c r="C27" s="50" t="s">
        <v>68</v>
      </c>
      <c r="D27" s="51"/>
      <c r="E27" s="41">
        <v>100</v>
      </c>
      <c r="F27" s="41">
        <f t="shared" si="0"/>
        <v>16.844919786096256</v>
      </c>
      <c r="G27" s="41">
        <f t="shared" si="1"/>
        <v>83.155080213903744</v>
      </c>
      <c r="H27" s="41">
        <f t="shared" si="2"/>
        <v>31.832797427652732</v>
      </c>
      <c r="I27" s="41">
        <f t="shared" si="3"/>
        <v>68.167202572347264</v>
      </c>
      <c r="J27" s="2"/>
    </row>
    <row r="28" spans="2:10" ht="16.5" customHeight="1">
      <c r="B28" s="86"/>
      <c r="C28" s="52" t="s">
        <v>86</v>
      </c>
      <c r="D28" s="51"/>
      <c r="E28" s="41">
        <v>100</v>
      </c>
      <c r="F28" s="41">
        <f t="shared" si="0"/>
        <v>24.203821656050955</v>
      </c>
      <c r="G28" s="41">
        <f t="shared" si="1"/>
        <v>75.796178343949052</v>
      </c>
      <c r="H28" s="41">
        <f t="shared" si="2"/>
        <v>28.15126050420168</v>
      </c>
      <c r="I28" s="41">
        <f t="shared" si="3"/>
        <v>71.848739495798313</v>
      </c>
      <c r="J28" s="2"/>
    </row>
    <row r="29" spans="2:10" ht="16.5" customHeight="1">
      <c r="B29" s="86"/>
      <c r="C29" s="66" t="s">
        <v>107</v>
      </c>
      <c r="D29" s="67"/>
      <c r="E29" s="39"/>
      <c r="F29" s="39"/>
      <c r="G29" s="39"/>
      <c r="H29" s="39"/>
      <c r="I29" s="39"/>
      <c r="J29" s="2"/>
    </row>
    <row r="30" spans="2:10" ht="45" customHeight="1">
      <c r="B30" s="86"/>
      <c r="C30" s="88" t="s">
        <v>70</v>
      </c>
      <c r="D30" s="34" t="s">
        <v>49</v>
      </c>
      <c r="E30" s="41">
        <v>100</v>
      </c>
      <c r="F30" s="41">
        <f>F18/E18*100</f>
        <v>24.528301886792452</v>
      </c>
      <c r="G30" s="41">
        <f>G18/E18*100</f>
        <v>75.471698113207552</v>
      </c>
      <c r="H30" s="41">
        <f>H18/G18*100</f>
        <v>30.833333333333336</v>
      </c>
      <c r="I30" s="41">
        <f>I18/G18*100</f>
        <v>69.166666666666671</v>
      </c>
      <c r="J30" s="2"/>
    </row>
    <row r="31" spans="2:10" ht="45" customHeight="1">
      <c r="B31" s="87"/>
      <c r="C31" s="89"/>
      <c r="D31" s="47" t="s">
        <v>31</v>
      </c>
      <c r="E31" s="42">
        <v>100</v>
      </c>
      <c r="F31" s="42">
        <f>F19/E19*100</f>
        <v>23.870967741935484</v>
      </c>
      <c r="G31" s="42">
        <f>G19/E19*100</f>
        <v>76.129032258064512</v>
      </c>
      <c r="H31" s="42">
        <f>H19/G19*100</f>
        <v>25.423728813559322</v>
      </c>
      <c r="I31" s="42">
        <f>I19/G19*100</f>
        <v>74.576271186440678</v>
      </c>
      <c r="J31" s="2"/>
    </row>
    <row r="32" spans="2:10" ht="9" customHeight="1">
      <c r="B32" s="9"/>
      <c r="C32" s="7"/>
      <c r="D32" s="11"/>
      <c r="E32" s="8"/>
      <c r="F32" s="8"/>
      <c r="G32" s="8"/>
      <c r="H32" s="8"/>
      <c r="I32" s="8"/>
      <c r="J32" s="2"/>
    </row>
    <row r="33" spans="2:10">
      <c r="B33" s="1" t="s">
        <v>96</v>
      </c>
      <c r="D33" s="16"/>
      <c r="E33" s="2"/>
      <c r="F33" s="2"/>
      <c r="G33" s="2"/>
      <c r="H33" s="2"/>
      <c r="I33" s="2"/>
    </row>
    <row r="34" spans="2:10" ht="9" customHeight="1">
      <c r="D34" s="16"/>
    </row>
    <row r="35" spans="2:10" s="23" customFormat="1">
      <c r="B35" s="25" t="s">
        <v>44</v>
      </c>
      <c r="D35" s="24"/>
    </row>
    <row r="36" spans="2:10" ht="9" customHeight="1" thickBot="1">
      <c r="C36" s="17"/>
      <c r="D36" s="17"/>
      <c r="E36" s="17"/>
      <c r="F36" s="17"/>
      <c r="G36" s="17"/>
      <c r="H36" s="17"/>
      <c r="I36" s="17"/>
      <c r="J36" s="17"/>
    </row>
    <row r="37" spans="2:10">
      <c r="B37" s="31"/>
      <c r="C37" s="31"/>
      <c r="D37" s="32"/>
      <c r="E37" s="31"/>
      <c r="F37" s="31"/>
      <c r="G37" s="31"/>
      <c r="H37" s="31"/>
      <c r="I37" s="31"/>
    </row>
  </sheetData>
  <mergeCells count="29">
    <mergeCell ref="B20:B31"/>
    <mergeCell ref="C27:D27"/>
    <mergeCell ref="C28:D28"/>
    <mergeCell ref="C30:C31"/>
    <mergeCell ref="C26:D26"/>
    <mergeCell ref="C20:D20"/>
    <mergeCell ref="C21:D21"/>
    <mergeCell ref="C22:D22"/>
    <mergeCell ref="C13:D13"/>
    <mergeCell ref="C15:D15"/>
    <mergeCell ref="C17:D17"/>
    <mergeCell ref="C25:D25"/>
    <mergeCell ref="C18:C19"/>
    <mergeCell ref="C29:D29"/>
    <mergeCell ref="B6:D7"/>
    <mergeCell ref="H4:I4"/>
    <mergeCell ref="E6:E7"/>
    <mergeCell ref="F6:F7"/>
    <mergeCell ref="G6:I6"/>
    <mergeCell ref="C14:D14"/>
    <mergeCell ref="C8:D8"/>
    <mergeCell ref="C9:D9"/>
    <mergeCell ref="B8:B19"/>
    <mergeCell ref="C16:D16"/>
    <mergeCell ref="C23:D23"/>
    <mergeCell ref="C24:D24"/>
    <mergeCell ref="C10:D10"/>
    <mergeCell ref="C11:D11"/>
    <mergeCell ref="C12:D12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専業・兼業農家数</vt:lpstr>
      <vt:lpstr>大曲</vt:lpstr>
      <vt:lpstr>神岡</vt:lpstr>
      <vt:lpstr>西仙北</vt:lpstr>
      <vt:lpstr>中仙</vt:lpstr>
      <vt:lpstr>協和</vt:lpstr>
      <vt:lpstr>南外</vt:lpstr>
      <vt:lpstr>仙北</vt:lpstr>
      <vt:lpstr>太田</vt:lpstr>
      <vt:lpstr>協和!Print_Area</vt:lpstr>
      <vt:lpstr>神岡!Print_Area</vt:lpstr>
      <vt:lpstr>西仙北!Print_Area</vt:lpstr>
      <vt:lpstr>仙北!Print_Area</vt:lpstr>
      <vt:lpstr>専業・兼業農家数!Print_Area</vt:lpstr>
      <vt:lpstr>太田!Print_Area</vt:lpstr>
      <vt:lpstr>大曲!Print_Area</vt:lpstr>
      <vt:lpstr>中仙!Print_Area</vt:lpstr>
      <vt:lpstr>南外!Print_Area</vt:lpstr>
    </vt:vector>
  </TitlesOfParts>
  <Company>西仙北町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NB-PC011042</dc:creator>
  <cp:lastModifiedBy>Administrator</cp:lastModifiedBy>
  <cp:lastPrinted>2021-11-24T01:55:28Z</cp:lastPrinted>
  <dcterms:created xsi:type="dcterms:W3CDTF">2006-06-08T07:35:13Z</dcterms:created>
  <dcterms:modified xsi:type="dcterms:W3CDTF">2026-05-14T01:48:01Z</dcterms:modified>
</cp:coreProperties>
</file>