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◎４．事業所\"/>
    </mc:Choice>
  </mc:AlternateContent>
  <xr:revisionPtr revIDLastSave="0" documentId="13_ncr:1_{958C71E6-8C67-4101-8E84-27137ED070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産業（大分類）別従業者数の推移" sheetId="3" r:id="rId1"/>
  </sheets>
  <definedNames>
    <definedName name="_xlnm.Print_Area" localSheetId="0">'産業（大分類）別従業者数の推移'!$A$1:$O$423</definedName>
    <definedName name="_xlnm.Print_Titles" localSheetId="0">'産業（大分類）別従業者数の推移'!$1:$2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14" i="3" l="1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5" i="3"/>
  <c r="O416" i="3"/>
  <c r="O398" i="3"/>
  <c r="O362" i="3"/>
  <c r="O353" i="3"/>
  <c r="O354" i="3"/>
  <c r="O355" i="3"/>
  <c r="O356" i="3"/>
  <c r="O357" i="3"/>
  <c r="O358" i="3"/>
  <c r="O359" i="3"/>
  <c r="O360" i="3"/>
  <c r="O361" i="3"/>
  <c r="O363" i="3"/>
  <c r="O364" i="3"/>
  <c r="O365" i="3"/>
  <c r="O366" i="3"/>
  <c r="O367" i="3"/>
  <c r="O368" i="3"/>
  <c r="O369" i="3"/>
  <c r="O370" i="3"/>
  <c r="O352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06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60" i="3"/>
  <c r="O216" i="3"/>
  <c r="O215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14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68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22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76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30" i="3"/>
  <c r="O31" i="3"/>
  <c r="M399" i="3"/>
  <c r="N399" i="3"/>
  <c r="M400" i="3"/>
  <c r="N400" i="3"/>
  <c r="M401" i="3"/>
  <c r="N401" i="3"/>
  <c r="M402" i="3"/>
  <c r="N402" i="3"/>
  <c r="M403" i="3"/>
  <c r="N403" i="3"/>
  <c r="M404" i="3"/>
  <c r="N404" i="3"/>
  <c r="M405" i="3"/>
  <c r="N405" i="3"/>
  <c r="M406" i="3"/>
  <c r="N406" i="3"/>
  <c r="M407" i="3"/>
  <c r="N407" i="3"/>
  <c r="M408" i="3"/>
  <c r="N408" i="3"/>
  <c r="M409" i="3"/>
  <c r="N409" i="3"/>
  <c r="M410" i="3"/>
  <c r="N410" i="3"/>
  <c r="M411" i="3"/>
  <c r="N411" i="3"/>
  <c r="M412" i="3"/>
  <c r="N412" i="3"/>
  <c r="M413" i="3"/>
  <c r="N413" i="3"/>
  <c r="M414" i="3"/>
  <c r="N414" i="3"/>
  <c r="M415" i="3"/>
  <c r="N415" i="3"/>
  <c r="M416" i="3"/>
  <c r="N398" i="3"/>
  <c r="M398" i="3"/>
  <c r="M353" i="3"/>
  <c r="N353" i="3"/>
  <c r="M354" i="3"/>
  <c r="N354" i="3"/>
  <c r="M355" i="3"/>
  <c r="N355" i="3"/>
  <c r="M356" i="3"/>
  <c r="N356" i="3"/>
  <c r="M357" i="3"/>
  <c r="N357" i="3"/>
  <c r="M358" i="3"/>
  <c r="N358" i="3"/>
  <c r="M359" i="3"/>
  <c r="N359" i="3"/>
  <c r="M360" i="3"/>
  <c r="N360" i="3"/>
  <c r="M361" i="3"/>
  <c r="N361" i="3"/>
  <c r="M362" i="3"/>
  <c r="N362" i="3"/>
  <c r="M363" i="3"/>
  <c r="N363" i="3"/>
  <c r="K364" i="3"/>
  <c r="M364" i="3"/>
  <c r="N364" i="3"/>
  <c r="M365" i="3"/>
  <c r="N365" i="3"/>
  <c r="M366" i="3"/>
  <c r="N366" i="3"/>
  <c r="M367" i="3"/>
  <c r="N367" i="3"/>
  <c r="M368" i="3"/>
  <c r="N368" i="3"/>
  <c r="M369" i="3"/>
  <c r="N369" i="3"/>
  <c r="M370" i="3"/>
  <c r="N352" i="3"/>
  <c r="M352" i="3"/>
  <c r="M307" i="3"/>
  <c r="N307" i="3"/>
  <c r="M308" i="3"/>
  <c r="N308" i="3"/>
  <c r="M309" i="3"/>
  <c r="N309" i="3"/>
  <c r="M310" i="3"/>
  <c r="N310" i="3"/>
  <c r="M311" i="3"/>
  <c r="N311" i="3"/>
  <c r="M312" i="3"/>
  <c r="N312" i="3"/>
  <c r="M313" i="3"/>
  <c r="N313" i="3"/>
  <c r="M314" i="3"/>
  <c r="N314" i="3"/>
  <c r="M315" i="3"/>
  <c r="N315" i="3"/>
  <c r="M316" i="3"/>
  <c r="N316" i="3"/>
  <c r="M317" i="3"/>
  <c r="N317" i="3"/>
  <c r="M318" i="3"/>
  <c r="N318" i="3"/>
  <c r="M319" i="3"/>
  <c r="N319" i="3"/>
  <c r="M320" i="3"/>
  <c r="N320" i="3"/>
  <c r="M321" i="3"/>
  <c r="N321" i="3"/>
  <c r="M322" i="3"/>
  <c r="N322" i="3"/>
  <c r="M323" i="3"/>
  <c r="N323" i="3"/>
  <c r="M324" i="3"/>
  <c r="N306" i="3"/>
  <c r="M306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N260" i="3"/>
  <c r="M260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N214" i="3"/>
  <c r="M214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N168" i="3"/>
  <c r="M168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22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76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30" i="3"/>
  <c r="E7" i="3"/>
  <c r="E32" i="3"/>
  <c r="D99" i="3"/>
  <c r="D126" i="3" s="1"/>
  <c r="D123" i="3"/>
  <c r="E99" i="3"/>
  <c r="E127" i="3"/>
  <c r="I99" i="3"/>
  <c r="I130" i="3" s="1"/>
  <c r="J99" i="3"/>
  <c r="J130" i="3" s="1"/>
  <c r="J134" i="3"/>
  <c r="K99" i="3"/>
  <c r="K129" i="3"/>
  <c r="L99" i="3"/>
  <c r="L134" i="3" s="1"/>
  <c r="E375" i="3"/>
  <c r="E402" i="3"/>
  <c r="D375" i="3"/>
  <c r="E329" i="3"/>
  <c r="E355" i="3" s="1"/>
  <c r="E357" i="3"/>
  <c r="D329" i="3"/>
  <c r="D360" i="3" s="1"/>
  <c r="E283" i="3"/>
  <c r="E312" i="3" s="1"/>
  <c r="D283" i="3"/>
  <c r="D312" i="3" s="1"/>
  <c r="E237" i="3"/>
  <c r="D237" i="3"/>
  <c r="D260" i="3" s="1"/>
  <c r="D267" i="3"/>
  <c r="E191" i="3"/>
  <c r="E222" i="3" s="1"/>
  <c r="E215" i="3"/>
  <c r="D191" i="3"/>
  <c r="D215" i="3" s="1"/>
  <c r="D214" i="3"/>
  <c r="E145" i="3"/>
  <c r="E177" i="3" s="1"/>
  <c r="E171" i="3"/>
  <c r="D145" i="3"/>
  <c r="D171" i="3"/>
  <c r="E53" i="3"/>
  <c r="D53" i="3"/>
  <c r="D77" i="3" s="1"/>
  <c r="D82" i="3"/>
  <c r="L375" i="3"/>
  <c r="L403" i="3" s="1"/>
  <c r="L402" i="3"/>
  <c r="L406" i="3"/>
  <c r="K375" i="3"/>
  <c r="J375" i="3"/>
  <c r="J405" i="3" s="1"/>
  <c r="J403" i="3"/>
  <c r="I375" i="3"/>
  <c r="I398" i="3" s="1"/>
  <c r="I406" i="3"/>
  <c r="I401" i="3"/>
  <c r="L329" i="3"/>
  <c r="K329" i="3"/>
  <c r="K354" i="3" s="1"/>
  <c r="K357" i="3"/>
  <c r="K358" i="3"/>
  <c r="J329" i="3"/>
  <c r="J362" i="3" s="1"/>
  <c r="J364" i="3"/>
  <c r="J358" i="3"/>
  <c r="I329" i="3"/>
  <c r="I353" i="3" s="1"/>
  <c r="L283" i="3"/>
  <c r="L314" i="3" s="1"/>
  <c r="K283" i="3"/>
  <c r="K318" i="3"/>
  <c r="K317" i="3"/>
  <c r="K321" i="3"/>
  <c r="J283" i="3"/>
  <c r="J308" i="3" s="1"/>
  <c r="I283" i="3"/>
  <c r="I311" i="3" s="1"/>
  <c r="L237" i="3"/>
  <c r="L267" i="3" s="1"/>
  <c r="L270" i="3"/>
  <c r="L266" i="3"/>
  <c r="K237" i="3"/>
  <c r="J237" i="3"/>
  <c r="J260" i="3"/>
  <c r="J271" i="3"/>
  <c r="I237" i="3"/>
  <c r="I269" i="3" s="1"/>
  <c r="L191" i="3"/>
  <c r="L220" i="3" s="1"/>
  <c r="L219" i="3"/>
  <c r="K191" i="3"/>
  <c r="K227" i="3"/>
  <c r="K216" i="3"/>
  <c r="J191" i="3"/>
  <c r="J220" i="3" s="1"/>
  <c r="I191" i="3"/>
  <c r="I218" i="3" s="1"/>
  <c r="I225" i="3"/>
  <c r="L145" i="3"/>
  <c r="L169" i="3"/>
  <c r="K145" i="3"/>
  <c r="K170" i="3"/>
  <c r="J145" i="3"/>
  <c r="J168" i="3"/>
  <c r="J172" i="3"/>
  <c r="I145" i="3"/>
  <c r="I174" i="3"/>
  <c r="L53" i="3"/>
  <c r="L82" i="3" s="1"/>
  <c r="L77" i="3"/>
  <c r="K53" i="3"/>
  <c r="K92" i="3" s="1"/>
  <c r="K83" i="3"/>
  <c r="J53" i="3"/>
  <c r="J82" i="3" s="1"/>
  <c r="I53" i="3"/>
  <c r="I89" i="3" s="1"/>
  <c r="I79" i="3"/>
  <c r="L7" i="3"/>
  <c r="L44" i="3"/>
  <c r="L46" i="3"/>
  <c r="M7" i="3"/>
  <c r="M32" i="3" s="1"/>
  <c r="J7" i="3"/>
  <c r="J37" i="3" s="1"/>
  <c r="J42" i="3"/>
  <c r="J44" i="3"/>
  <c r="D7" i="3"/>
  <c r="I7" i="3"/>
  <c r="I31" i="3" s="1"/>
  <c r="I43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L83" i="3"/>
  <c r="E78" i="3"/>
  <c r="E80" i="3"/>
  <c r="E82" i="3"/>
  <c r="E84" i="3"/>
  <c r="I122" i="3"/>
  <c r="E41" i="3"/>
  <c r="I41" i="3"/>
  <c r="L30" i="3"/>
  <c r="L42" i="3"/>
  <c r="M37" i="3"/>
  <c r="D86" i="3"/>
  <c r="D84" i="3"/>
  <c r="D80" i="3"/>
  <c r="D78" i="3"/>
  <c r="E76" i="3"/>
  <c r="E86" i="3"/>
  <c r="E83" i="3"/>
  <c r="E79" i="3"/>
  <c r="K91" i="3"/>
  <c r="K81" i="3"/>
  <c r="K78" i="3"/>
  <c r="K80" i="3"/>
  <c r="E125" i="3"/>
  <c r="E133" i="3"/>
  <c r="E130" i="3"/>
  <c r="E34" i="3"/>
  <c r="I44" i="3"/>
  <c r="I36" i="3"/>
  <c r="J35" i="3"/>
  <c r="L39" i="3"/>
  <c r="L35" i="3"/>
  <c r="L33" i="3"/>
  <c r="M44" i="3"/>
  <c r="D76" i="3"/>
  <c r="D85" i="3"/>
  <c r="D83" i="3"/>
  <c r="D81" i="3"/>
  <c r="D79" i="3"/>
  <c r="E87" i="3"/>
  <c r="E85" i="3"/>
  <c r="E81" i="3"/>
  <c r="E77" i="3"/>
  <c r="I77" i="3"/>
  <c r="E128" i="3"/>
  <c r="E131" i="3"/>
  <c r="E123" i="3"/>
  <c r="I76" i="3"/>
  <c r="D263" i="3"/>
  <c r="K322" i="3"/>
  <c r="D169" i="3"/>
  <c r="D35" i="3"/>
  <c r="E122" i="3"/>
  <c r="E126" i="3"/>
  <c r="E129" i="3"/>
  <c r="D32" i="3"/>
  <c r="L79" i="3"/>
  <c r="E132" i="3"/>
  <c r="E124" i="3"/>
  <c r="M46" i="3"/>
  <c r="I38" i="3"/>
  <c r="I30" i="3"/>
  <c r="I33" i="3"/>
  <c r="I45" i="3"/>
  <c r="K168" i="3"/>
  <c r="J183" i="3"/>
  <c r="K362" i="3"/>
  <c r="M40" i="3"/>
  <c r="M48" i="3"/>
  <c r="I40" i="3"/>
  <c r="I37" i="3"/>
  <c r="L177" i="3"/>
  <c r="D220" i="3"/>
  <c r="K360" i="3"/>
  <c r="M34" i="3"/>
  <c r="M42" i="3"/>
  <c r="I34" i="3"/>
  <c r="I39" i="3"/>
  <c r="D129" i="3"/>
  <c r="I32" i="3"/>
  <c r="I413" i="3"/>
  <c r="I400" i="3"/>
  <c r="E261" i="3"/>
  <c r="E265" i="3"/>
  <c r="E269" i="3"/>
  <c r="E262" i="3"/>
  <c r="E266" i="3"/>
  <c r="E270" i="3"/>
  <c r="E174" i="3"/>
  <c r="E170" i="3"/>
  <c r="I223" i="3"/>
  <c r="E267" i="3"/>
  <c r="J86" i="3"/>
  <c r="J94" i="3"/>
  <c r="D132" i="3"/>
  <c r="D124" i="3"/>
  <c r="D127" i="3"/>
  <c r="J219" i="3"/>
  <c r="J270" i="3"/>
  <c r="J274" i="3"/>
  <c r="J306" i="3"/>
  <c r="J399" i="3"/>
  <c r="J401" i="3"/>
  <c r="J413" i="3"/>
  <c r="J398" i="3"/>
  <c r="J416" i="3"/>
  <c r="J400" i="3"/>
  <c r="J412" i="3"/>
  <c r="D217" i="3"/>
  <c r="D221" i="3"/>
  <c r="D308" i="3"/>
  <c r="D310" i="3"/>
  <c r="D314" i="3"/>
  <c r="D316" i="3"/>
  <c r="D306" i="3"/>
  <c r="D309" i="3"/>
  <c r="D313" i="3"/>
  <c r="D400" i="3"/>
  <c r="D402" i="3"/>
  <c r="D404" i="3"/>
  <c r="D406" i="3"/>
  <c r="D408" i="3"/>
  <c r="D398" i="3"/>
  <c r="D401" i="3"/>
  <c r="D405" i="3"/>
  <c r="I178" i="3"/>
  <c r="D224" i="3"/>
  <c r="D219" i="3"/>
  <c r="E260" i="3"/>
  <c r="E264" i="3"/>
  <c r="D311" i="3"/>
  <c r="D407" i="3"/>
  <c r="D399" i="3"/>
  <c r="K275" i="3"/>
  <c r="K308" i="3"/>
  <c r="K310" i="3"/>
  <c r="K312" i="3"/>
  <c r="K314" i="3"/>
  <c r="K306" i="3"/>
  <c r="K324" i="3"/>
  <c r="K353" i="3"/>
  <c r="K355" i="3"/>
  <c r="K367" i="3"/>
  <c r="K368" i="3"/>
  <c r="K369" i="3"/>
  <c r="K370" i="3"/>
  <c r="K412" i="3"/>
  <c r="K398" i="3"/>
  <c r="K405" i="3"/>
  <c r="E225" i="3"/>
  <c r="E307" i="3"/>
  <c r="E309" i="3"/>
  <c r="E311" i="3"/>
  <c r="E313" i="3"/>
  <c r="E315" i="3"/>
  <c r="E306" i="3"/>
  <c r="E317" i="3"/>
  <c r="E310" i="3"/>
  <c r="E314" i="3"/>
  <c r="E399" i="3"/>
  <c r="E401" i="3"/>
  <c r="E403" i="3"/>
  <c r="E405" i="3"/>
  <c r="E407" i="3"/>
  <c r="E398" i="3"/>
  <c r="E400" i="3"/>
  <c r="E404" i="3"/>
  <c r="E408" i="3"/>
  <c r="E409" i="3"/>
  <c r="E168" i="3"/>
  <c r="E176" i="3"/>
  <c r="E172" i="3"/>
  <c r="I177" i="3"/>
  <c r="J177" i="3"/>
  <c r="D223" i="3"/>
  <c r="D218" i="3"/>
  <c r="E224" i="3"/>
  <c r="E219" i="3"/>
  <c r="I214" i="3"/>
  <c r="I220" i="3"/>
  <c r="E271" i="3"/>
  <c r="E263" i="3"/>
  <c r="E316" i="3"/>
  <c r="E308" i="3"/>
  <c r="K311" i="3"/>
  <c r="K307" i="3"/>
  <c r="E406" i="3"/>
  <c r="I268" i="3"/>
  <c r="I358" i="3"/>
  <c r="E358" i="3"/>
  <c r="E360" i="3"/>
  <c r="E362" i="3"/>
  <c r="E363" i="3"/>
  <c r="I171" i="3"/>
  <c r="I228" i="3"/>
  <c r="I217" i="3"/>
  <c r="D130" i="3"/>
  <c r="D122" i="3"/>
  <c r="D125" i="3"/>
  <c r="K139" i="3"/>
  <c r="L38" i="3"/>
  <c r="I35" i="3"/>
  <c r="D128" i="3"/>
  <c r="D131" i="3"/>
  <c r="L226" i="3"/>
  <c r="L276" i="3"/>
  <c r="L262" i="3"/>
  <c r="L260" i="3"/>
  <c r="L263" i="3"/>
  <c r="L308" i="3"/>
  <c r="L310" i="3"/>
  <c r="L312" i="3"/>
  <c r="L316" i="3"/>
  <c r="L318" i="3"/>
  <c r="L320" i="3"/>
  <c r="L307" i="3"/>
  <c r="L309" i="3"/>
  <c r="L311" i="3"/>
  <c r="L313" i="3"/>
  <c r="L317" i="3"/>
  <c r="L319" i="3"/>
  <c r="L321" i="3"/>
  <c r="L322" i="3"/>
  <c r="L323" i="3"/>
  <c r="L306" i="3"/>
  <c r="L357" i="3"/>
  <c r="L367" i="3"/>
  <c r="L405" i="3"/>
  <c r="D261" i="3"/>
  <c r="D265" i="3"/>
  <c r="D269" i="3"/>
  <c r="D355" i="3"/>
  <c r="D175" i="3"/>
  <c r="E179" i="3"/>
  <c r="E175" i="3"/>
  <c r="J186" i="3"/>
  <c r="D222" i="3"/>
  <c r="D216" i="3"/>
  <c r="E218" i="3"/>
  <c r="I219" i="3"/>
  <c r="K215" i="3"/>
  <c r="E268" i="3"/>
  <c r="K274" i="3"/>
  <c r="L275" i="3"/>
  <c r="D315" i="3"/>
  <c r="D307" i="3"/>
  <c r="I320" i="3"/>
  <c r="L366" i="3"/>
  <c r="L364" i="3"/>
  <c r="D403" i="3"/>
  <c r="L415" i="3"/>
  <c r="L400" i="3"/>
  <c r="L399" i="3"/>
  <c r="L398" i="3"/>
  <c r="L414" i="3"/>
  <c r="L412" i="3"/>
  <c r="L411" i="3"/>
  <c r="L410" i="3"/>
  <c r="L409" i="3"/>
  <c r="J402" i="3"/>
  <c r="I364" i="3"/>
  <c r="K356" i="3"/>
  <c r="J367" i="3"/>
  <c r="I362" i="3"/>
  <c r="K366" i="3"/>
  <c r="I355" i="3"/>
  <c r="K352" i="3"/>
  <c r="K359" i="3"/>
  <c r="J313" i="3"/>
  <c r="I309" i="3"/>
  <c r="K309" i="3"/>
  <c r="K313" i="3"/>
  <c r="L277" i="3"/>
  <c r="K267" i="3"/>
  <c r="L273" i="3"/>
  <c r="K261" i="3"/>
  <c r="L269" i="3"/>
  <c r="L265" i="3"/>
  <c r="K260" i="3"/>
  <c r="L271" i="3"/>
  <c r="L261" i="3"/>
  <c r="J215" i="3"/>
  <c r="J217" i="3"/>
  <c r="J214" i="3"/>
  <c r="J221" i="3"/>
  <c r="J216" i="3"/>
  <c r="J225" i="3"/>
  <c r="J232" i="3"/>
  <c r="J229" i="3"/>
  <c r="J224" i="3"/>
  <c r="J226" i="3"/>
  <c r="L214" i="3"/>
  <c r="L217" i="3"/>
  <c r="K224" i="3"/>
  <c r="J222" i="3"/>
  <c r="J227" i="3"/>
  <c r="J218" i="3"/>
  <c r="I229" i="3"/>
  <c r="J223" i="3"/>
  <c r="J228" i="3"/>
  <c r="K174" i="3"/>
  <c r="K171" i="3"/>
  <c r="K184" i="3"/>
  <c r="J171" i="3"/>
  <c r="K179" i="3"/>
  <c r="J174" i="3"/>
  <c r="J179" i="3"/>
  <c r="K180" i="3"/>
  <c r="K176" i="3"/>
  <c r="K172" i="3"/>
  <c r="K178" i="3"/>
  <c r="K175" i="3"/>
  <c r="K182" i="3"/>
  <c r="L178" i="3"/>
  <c r="K186" i="3"/>
  <c r="K183" i="3"/>
  <c r="J178" i="3"/>
  <c r="K173" i="3"/>
  <c r="K169" i="3"/>
  <c r="J176" i="3"/>
  <c r="K181" i="3"/>
  <c r="K177" i="3"/>
  <c r="J180" i="3"/>
  <c r="J173" i="3"/>
  <c r="K185" i="3"/>
  <c r="K128" i="3"/>
  <c r="K125" i="3"/>
  <c r="K136" i="3"/>
  <c r="K133" i="3"/>
  <c r="K124" i="3"/>
  <c r="J128" i="3"/>
  <c r="K140" i="3"/>
  <c r="K122" i="3"/>
  <c r="K127" i="3"/>
  <c r="K130" i="3"/>
  <c r="K135" i="3"/>
  <c r="K137" i="3"/>
  <c r="K138" i="3"/>
  <c r="J137" i="3"/>
  <c r="K126" i="3"/>
  <c r="K123" i="3"/>
  <c r="K132" i="3"/>
  <c r="J135" i="3"/>
  <c r="J136" i="3"/>
  <c r="K134" i="3"/>
  <c r="K131" i="3"/>
  <c r="I128" i="3"/>
  <c r="J87" i="3"/>
  <c r="K79" i="3"/>
  <c r="K93" i="3"/>
  <c r="K88" i="3"/>
  <c r="K77" i="3"/>
  <c r="J84" i="3"/>
  <c r="K84" i="3"/>
  <c r="K82" i="3"/>
  <c r="K87" i="3"/>
  <c r="M38" i="3"/>
  <c r="J41" i="3"/>
  <c r="M45" i="3"/>
  <c r="J34" i="3"/>
  <c r="M43" i="3"/>
  <c r="M30" i="3"/>
  <c r="M47" i="3"/>
  <c r="M35" i="3"/>
  <c r="M41" i="3"/>
  <c r="M39" i="3"/>
  <c r="I42" i="3"/>
  <c r="M33" i="3"/>
  <c r="M31" i="3"/>
  <c r="M36" i="3"/>
  <c r="L47" i="3"/>
  <c r="L228" i="3"/>
  <c r="L216" i="3"/>
  <c r="L174" i="3"/>
  <c r="L31" i="3"/>
  <c r="L126" i="3"/>
  <c r="L80" i="3"/>
  <c r="I402" i="3"/>
  <c r="I409" i="3"/>
  <c r="J410" i="3"/>
  <c r="J411" i="3"/>
  <c r="I412" i="3"/>
  <c r="K404" i="3"/>
  <c r="J408" i="3"/>
  <c r="J409" i="3"/>
  <c r="I410" i="3"/>
  <c r="K402" i="3"/>
  <c r="J406" i="3"/>
  <c r="J407" i="3"/>
  <c r="I408" i="3"/>
  <c r="J404" i="3"/>
  <c r="I352" i="3"/>
  <c r="I357" i="3"/>
  <c r="I356" i="3"/>
  <c r="I365" i="3"/>
  <c r="I354" i="3"/>
  <c r="I366" i="3"/>
  <c r="J353" i="3"/>
  <c r="I367" i="3"/>
  <c r="I363" i="3"/>
  <c r="I359" i="3"/>
  <c r="I361" i="3"/>
  <c r="I360" i="3"/>
  <c r="J354" i="3"/>
  <c r="J365" i="3"/>
  <c r="J355" i="3"/>
  <c r="K365" i="3"/>
  <c r="K361" i="3"/>
  <c r="K363" i="3"/>
  <c r="K320" i="3"/>
  <c r="J318" i="3"/>
  <c r="I306" i="3"/>
  <c r="I310" i="3"/>
  <c r="I307" i="3"/>
  <c r="I313" i="3"/>
  <c r="I319" i="3"/>
  <c r="I317" i="3"/>
  <c r="I314" i="3"/>
  <c r="I315" i="3"/>
  <c r="I308" i="3"/>
  <c r="K316" i="3"/>
  <c r="K319" i="3"/>
  <c r="K315" i="3"/>
  <c r="I316" i="3"/>
  <c r="K323" i="3"/>
  <c r="J263" i="3"/>
  <c r="J266" i="3"/>
  <c r="J262" i="3"/>
  <c r="J272" i="3"/>
  <c r="J264" i="3"/>
  <c r="J278" i="3"/>
  <c r="J273" i="3"/>
  <c r="J268" i="3"/>
  <c r="J269" i="3"/>
  <c r="K273" i="3"/>
  <c r="K277" i="3"/>
  <c r="K262" i="3"/>
  <c r="J275" i="3"/>
  <c r="J265" i="3"/>
  <c r="J267" i="3"/>
  <c r="J261" i="3"/>
  <c r="L221" i="3"/>
  <c r="K217" i="3"/>
  <c r="I222" i="3"/>
  <c r="K228" i="3"/>
  <c r="K232" i="3"/>
  <c r="L222" i="3"/>
  <c r="L227" i="3"/>
  <c r="L215" i="3"/>
  <c r="L225" i="3"/>
  <c r="I224" i="3"/>
  <c r="L218" i="3"/>
  <c r="K218" i="3"/>
  <c r="K221" i="3"/>
  <c r="I216" i="3"/>
  <c r="I226" i="3"/>
  <c r="L231" i="3"/>
  <c r="L223" i="3"/>
  <c r="K214" i="3"/>
  <c r="L229" i="3"/>
  <c r="K226" i="3"/>
  <c r="I221" i="3"/>
  <c r="L230" i="3"/>
  <c r="I215" i="3"/>
  <c r="L175" i="3"/>
  <c r="I181" i="3"/>
  <c r="I183" i="3"/>
  <c r="J182" i="3"/>
  <c r="J170" i="3"/>
  <c r="L180" i="3"/>
  <c r="I170" i="3"/>
  <c r="J175" i="3"/>
  <c r="J169" i="3"/>
  <c r="J181" i="3"/>
  <c r="L184" i="3"/>
  <c r="I136" i="3"/>
  <c r="I132" i="3"/>
  <c r="J132" i="3"/>
  <c r="J133" i="3"/>
  <c r="J127" i="3"/>
  <c r="J131" i="3"/>
  <c r="I125" i="3"/>
  <c r="I131" i="3"/>
  <c r="J124" i="3"/>
  <c r="J126" i="3"/>
  <c r="J129" i="3"/>
  <c r="J123" i="3"/>
  <c r="J125" i="3"/>
  <c r="J140" i="3"/>
  <c r="J122" i="3"/>
  <c r="L76" i="3"/>
  <c r="L85" i="3"/>
  <c r="L87" i="3"/>
  <c r="L88" i="3"/>
  <c r="L93" i="3"/>
  <c r="L81" i="3"/>
  <c r="I86" i="3"/>
  <c r="L78" i="3"/>
  <c r="L84" i="3"/>
  <c r="L89" i="3"/>
  <c r="J83" i="3"/>
  <c r="L92" i="3"/>
  <c r="I91" i="3"/>
  <c r="I82" i="3"/>
  <c r="I87" i="3"/>
  <c r="L90" i="3"/>
  <c r="L86" i="3"/>
  <c r="I80" i="3"/>
  <c r="I90" i="3"/>
  <c r="I85" i="3"/>
  <c r="I84" i="3"/>
  <c r="I81" i="3"/>
  <c r="L91" i="3"/>
  <c r="J38" i="3"/>
  <c r="J40" i="3"/>
  <c r="J43" i="3"/>
  <c r="J32" i="3"/>
  <c r="J48" i="3"/>
  <c r="J39" i="3"/>
  <c r="J31" i="3"/>
  <c r="J45" i="3"/>
  <c r="D39" i="3" l="1"/>
  <c r="D37" i="3"/>
  <c r="D34" i="3"/>
  <c r="D30" i="3"/>
  <c r="D38" i="3"/>
  <c r="D31" i="3"/>
  <c r="J320" i="3"/>
  <c r="J79" i="3"/>
  <c r="J361" i="3"/>
  <c r="I274" i="3"/>
  <c r="E221" i="3"/>
  <c r="E220" i="3"/>
  <c r="L133" i="3"/>
  <c r="I172" i="3"/>
  <c r="I173" i="3"/>
  <c r="I180" i="3"/>
  <c r="I169" i="3"/>
  <c r="I168" i="3"/>
  <c r="I182" i="3"/>
  <c r="L171" i="3"/>
  <c r="L183" i="3"/>
  <c r="L172" i="3"/>
  <c r="L179" i="3"/>
  <c r="L168" i="3"/>
  <c r="L363" i="3"/>
  <c r="L368" i="3"/>
  <c r="L358" i="3"/>
  <c r="L369" i="3"/>
  <c r="L356" i="3"/>
  <c r="L353" i="3"/>
  <c r="L352" i="3"/>
  <c r="L354" i="3"/>
  <c r="L355" i="3"/>
  <c r="L360" i="3"/>
  <c r="I127" i="3"/>
  <c r="E39" i="3"/>
  <c r="E37" i="3"/>
  <c r="E35" i="3"/>
  <c r="E30" i="3"/>
  <c r="E33" i="3"/>
  <c r="E40" i="3"/>
  <c r="E31" i="3"/>
  <c r="E38" i="3"/>
  <c r="L185" i="3"/>
  <c r="I176" i="3"/>
  <c r="J90" i="3"/>
  <c r="L365" i="3"/>
  <c r="L362" i="3"/>
  <c r="J91" i="3"/>
  <c r="I179" i="3"/>
  <c r="I267" i="3"/>
  <c r="L124" i="3"/>
  <c r="L138" i="3"/>
  <c r="K33" i="3"/>
  <c r="L128" i="3"/>
  <c r="L132" i="3"/>
  <c r="J76" i="3"/>
  <c r="J88" i="3"/>
  <c r="J77" i="3"/>
  <c r="J78" i="3"/>
  <c r="J81" i="3"/>
  <c r="J89" i="3"/>
  <c r="J85" i="3"/>
  <c r="I264" i="3"/>
  <c r="I275" i="3"/>
  <c r="I263" i="3"/>
  <c r="I271" i="3"/>
  <c r="I261" i="3"/>
  <c r="I265" i="3"/>
  <c r="I260" i="3"/>
  <c r="I273" i="3"/>
  <c r="I272" i="3"/>
  <c r="I266" i="3"/>
  <c r="I270" i="3"/>
  <c r="I137" i="3"/>
  <c r="I124" i="3"/>
  <c r="I135" i="3"/>
  <c r="I123" i="3"/>
  <c r="I126" i="3"/>
  <c r="J316" i="3"/>
  <c r="J324" i="3"/>
  <c r="J307" i="3"/>
  <c r="J315" i="3"/>
  <c r="J309" i="3"/>
  <c r="J311" i="3"/>
  <c r="J317" i="3"/>
  <c r="J312" i="3"/>
  <c r="J321" i="3"/>
  <c r="L125" i="3"/>
  <c r="L137" i="3"/>
  <c r="L129" i="3"/>
  <c r="L123" i="3"/>
  <c r="L136" i="3"/>
  <c r="L131" i="3"/>
  <c r="L135" i="3"/>
  <c r="L139" i="3"/>
  <c r="L130" i="3"/>
  <c r="L127" i="3"/>
  <c r="L122" i="3"/>
  <c r="D354" i="3"/>
  <c r="D358" i="3"/>
  <c r="D362" i="3"/>
  <c r="D352" i="3"/>
  <c r="D353" i="3"/>
  <c r="D356" i="3"/>
  <c r="D36" i="3"/>
  <c r="J314" i="3"/>
  <c r="D361" i="3"/>
  <c r="J360" i="3"/>
  <c r="J366" i="3"/>
  <c r="J356" i="3"/>
  <c r="J359" i="3"/>
  <c r="J352" i="3"/>
  <c r="E216" i="3"/>
  <c r="E214" i="3"/>
  <c r="E217" i="3"/>
  <c r="J80" i="3"/>
  <c r="I134" i="3"/>
  <c r="J310" i="3"/>
  <c r="J370" i="3"/>
  <c r="J363" i="3"/>
  <c r="L176" i="3"/>
  <c r="I133" i="3"/>
  <c r="L182" i="3"/>
  <c r="E223" i="3"/>
  <c r="D359" i="3"/>
  <c r="L361" i="3"/>
  <c r="E36" i="3"/>
  <c r="I129" i="3"/>
  <c r="K7" i="3"/>
  <c r="K34" i="3" s="1"/>
  <c r="L181" i="3"/>
  <c r="L170" i="3"/>
  <c r="J319" i="3"/>
  <c r="J357" i="3"/>
  <c r="I262" i="3"/>
  <c r="D357" i="3"/>
  <c r="L359" i="3"/>
  <c r="I175" i="3"/>
  <c r="D40" i="3"/>
  <c r="D33" i="3"/>
  <c r="L40" i="3"/>
  <c r="L36" i="3"/>
  <c r="L32" i="3"/>
  <c r="L45" i="3"/>
  <c r="L37" i="3"/>
  <c r="L34" i="3"/>
  <c r="L43" i="3"/>
  <c r="L41" i="3"/>
  <c r="L173" i="3"/>
  <c r="K230" i="3"/>
  <c r="K225" i="3"/>
  <c r="K231" i="3"/>
  <c r="K219" i="3"/>
  <c r="K223" i="3"/>
  <c r="K220" i="3"/>
  <c r="K222" i="3"/>
  <c r="K229" i="3"/>
  <c r="K264" i="3"/>
  <c r="K276" i="3"/>
  <c r="K278" i="3"/>
  <c r="K265" i="3"/>
  <c r="K270" i="3"/>
  <c r="K268" i="3"/>
  <c r="K271" i="3"/>
  <c r="K272" i="3"/>
  <c r="K266" i="3"/>
  <c r="K269" i="3"/>
  <c r="K263" i="3"/>
  <c r="K400" i="3"/>
  <c r="K407" i="3"/>
  <c r="K415" i="3"/>
  <c r="K409" i="3"/>
  <c r="K416" i="3"/>
  <c r="K414" i="3"/>
  <c r="K406" i="3"/>
  <c r="K411" i="3"/>
  <c r="K408" i="3"/>
  <c r="K413" i="3"/>
  <c r="K403" i="3"/>
  <c r="K401" i="3"/>
  <c r="K399" i="3"/>
  <c r="K410" i="3"/>
  <c r="D178" i="3"/>
  <c r="D170" i="3"/>
  <c r="D176" i="3"/>
  <c r="D177" i="3"/>
  <c r="D174" i="3"/>
  <c r="D172" i="3"/>
  <c r="D168" i="3"/>
  <c r="D173" i="3"/>
  <c r="J30" i="3"/>
  <c r="J36" i="3"/>
  <c r="I78" i="3"/>
  <c r="I227" i="3"/>
  <c r="I312" i="3"/>
  <c r="I318" i="3"/>
  <c r="I321" i="3"/>
  <c r="I411" i="3"/>
  <c r="L272" i="3"/>
  <c r="L224" i="3"/>
  <c r="L413" i="3"/>
  <c r="L404" i="3"/>
  <c r="L315" i="3"/>
  <c r="L268" i="3"/>
  <c r="E178" i="3"/>
  <c r="E356" i="3"/>
  <c r="E169" i="3"/>
  <c r="E353" i="3"/>
  <c r="L274" i="3"/>
  <c r="K85" i="3"/>
  <c r="K76" i="3"/>
  <c r="J33" i="3"/>
  <c r="I83" i="3"/>
  <c r="D270" i="3"/>
  <c r="L264" i="3"/>
  <c r="E352" i="3"/>
  <c r="E354" i="3"/>
  <c r="E173" i="3"/>
  <c r="E361" i="3"/>
  <c r="D268" i="3"/>
  <c r="L408" i="3"/>
  <c r="I404" i="3"/>
  <c r="I403" i="3"/>
  <c r="K86" i="3"/>
  <c r="K90" i="3"/>
  <c r="L401" i="3"/>
  <c r="D266" i="3"/>
  <c r="E359" i="3"/>
  <c r="K94" i="3"/>
  <c r="I399" i="3"/>
  <c r="I405" i="3"/>
  <c r="I407" i="3"/>
  <c r="K89" i="3"/>
  <c r="L407" i="3"/>
  <c r="D264" i="3"/>
  <c r="D262" i="3"/>
  <c r="I88" i="3"/>
  <c r="K38" i="3" l="1"/>
  <c r="K36" i="3"/>
  <c r="K45" i="3"/>
  <c r="K41" i="3"/>
  <c r="K46" i="3"/>
  <c r="K31" i="3"/>
  <c r="K47" i="3"/>
  <c r="K32" i="3"/>
  <c r="K43" i="3"/>
  <c r="K42" i="3"/>
  <c r="K48" i="3"/>
  <c r="K30" i="3"/>
  <c r="K39" i="3"/>
  <c r="K37" i="3"/>
  <c r="K44" i="3"/>
  <c r="K40" i="3"/>
  <c r="K35" i="3"/>
</calcChain>
</file>

<file path=xl/sharedStrings.xml><?xml version="1.0" encoding="utf-8"?>
<sst xmlns="http://schemas.openxmlformats.org/spreadsheetml/2006/main" count="834" uniqueCount="62">
  <si>
    <t>農林漁業</t>
    <rPh sb="0" eb="2">
      <t>ノウリン</t>
    </rPh>
    <rPh sb="2" eb="4">
      <t>ギョギョウ</t>
    </rPh>
    <phoneticPr fontId="2"/>
  </si>
  <si>
    <t>鉱業</t>
    <rPh sb="0" eb="2">
      <t>コウギョウ</t>
    </rPh>
    <phoneticPr fontId="2"/>
  </si>
  <si>
    <t>建設業</t>
    <rPh sb="0" eb="2">
      <t>ケンセツ</t>
    </rPh>
    <rPh sb="2" eb="3">
      <t>ギョウ</t>
    </rPh>
    <phoneticPr fontId="2"/>
  </si>
  <si>
    <t>製造業</t>
    <rPh sb="0" eb="3">
      <t>セイゾウギョウ</t>
    </rPh>
    <phoneticPr fontId="2"/>
  </si>
  <si>
    <t>電気･ｶﾞｽ・熱供給・水道業</t>
    <rPh sb="0" eb="2">
      <t>デンキ</t>
    </rPh>
    <rPh sb="7" eb="8">
      <t>ネツ</t>
    </rPh>
    <rPh sb="8" eb="10">
      <t>キョウキュウ</t>
    </rPh>
    <rPh sb="11" eb="13">
      <t>スイドウ</t>
    </rPh>
    <rPh sb="13" eb="14">
      <t>ギョウ</t>
    </rPh>
    <phoneticPr fontId="2"/>
  </si>
  <si>
    <t>運輸・通信業</t>
    <rPh sb="0" eb="1">
      <t>ウン</t>
    </rPh>
    <rPh sb="1" eb="2">
      <t>ユ</t>
    </rPh>
    <rPh sb="3" eb="5">
      <t>ツウシン</t>
    </rPh>
    <rPh sb="5" eb="6">
      <t>ギョウ</t>
    </rPh>
    <phoneticPr fontId="2"/>
  </si>
  <si>
    <t>卸売・小売業・飲食店</t>
    <rPh sb="0" eb="1">
      <t>オロシ</t>
    </rPh>
    <rPh sb="1" eb="2">
      <t>ウ</t>
    </rPh>
    <rPh sb="3" eb="5">
      <t>コウリ</t>
    </rPh>
    <rPh sb="5" eb="6">
      <t>ギョウ</t>
    </rPh>
    <rPh sb="7" eb="10">
      <t>インショクテン</t>
    </rPh>
    <phoneticPr fontId="2"/>
  </si>
  <si>
    <t>金融・保険業</t>
    <rPh sb="0" eb="2">
      <t>キンユウ</t>
    </rPh>
    <rPh sb="3" eb="5">
      <t>ホケン</t>
    </rPh>
    <rPh sb="5" eb="6">
      <t>ギョウ</t>
    </rPh>
    <phoneticPr fontId="2"/>
  </si>
  <si>
    <t>不動産業</t>
    <rPh sb="0" eb="3">
      <t>フドウサン</t>
    </rPh>
    <rPh sb="3" eb="4">
      <t>ギョウ</t>
    </rPh>
    <phoneticPr fontId="2"/>
  </si>
  <si>
    <t>サービス業</t>
    <rPh sb="4" eb="5">
      <t>ギョウ</t>
    </rPh>
    <phoneticPr fontId="2"/>
  </si>
  <si>
    <t>公務</t>
    <rPh sb="0" eb="2">
      <t>コウム</t>
    </rPh>
    <phoneticPr fontId="2"/>
  </si>
  <si>
    <t>資料：事業所・企業統計調査</t>
    <rPh sb="0" eb="2">
      <t>シリョウ</t>
    </rPh>
    <rPh sb="3" eb="6">
      <t>ジギョウショ</t>
    </rPh>
    <rPh sb="7" eb="9">
      <t>キギョウ</t>
    </rPh>
    <rPh sb="9" eb="11">
      <t>トウケイ</t>
    </rPh>
    <rPh sb="11" eb="13">
      <t>チョウサ</t>
    </rPh>
    <phoneticPr fontId="2"/>
  </si>
  <si>
    <t>平成11年</t>
    <rPh sb="0" eb="2">
      <t>ヘイセイ</t>
    </rPh>
    <rPh sb="4" eb="5">
      <t>ネン</t>
    </rPh>
    <phoneticPr fontId="2"/>
  </si>
  <si>
    <t>区　　　　分</t>
    <rPh sb="0" eb="6">
      <t>クブン</t>
    </rPh>
    <phoneticPr fontId="2"/>
  </si>
  <si>
    <t>平成13年</t>
    <rPh sb="0" eb="2">
      <t>ヘイセイ</t>
    </rPh>
    <rPh sb="4" eb="5">
      <t>ネン</t>
    </rPh>
    <phoneticPr fontId="2"/>
  </si>
  <si>
    <t>情報通信業</t>
    <rPh sb="0" eb="2">
      <t>ジョウホウ</t>
    </rPh>
    <rPh sb="2" eb="5">
      <t>ツウシンギョウ</t>
    </rPh>
    <phoneticPr fontId="2"/>
  </si>
  <si>
    <t>卸売・小売業</t>
    <rPh sb="0" eb="2">
      <t>オロシウ</t>
    </rPh>
    <rPh sb="3" eb="5">
      <t>コウ</t>
    </rPh>
    <rPh sb="5" eb="6">
      <t>ギョウ</t>
    </rPh>
    <phoneticPr fontId="2"/>
  </si>
  <si>
    <t>金融・保険業</t>
    <rPh sb="0" eb="2">
      <t>キンユウ</t>
    </rPh>
    <rPh sb="3" eb="6">
      <t>ホケンギョウ</t>
    </rPh>
    <phoneticPr fontId="2"/>
  </si>
  <si>
    <t>医療・福祉</t>
    <rPh sb="0" eb="2">
      <t>イリョウ</t>
    </rPh>
    <rPh sb="3" eb="5">
      <t>フクシ</t>
    </rPh>
    <phoneticPr fontId="2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</si>
  <si>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</si>
  <si>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</si>
  <si>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</si>
  <si>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公務（他に分類されないもの）</t>
  </si>
  <si>
    <t>平成16年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</si>
  <si>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</si>
  <si>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単位：人</t>
    <rPh sb="0" eb="2">
      <t>タンイ</t>
    </rPh>
    <rPh sb="3" eb="4">
      <t>ニン</t>
    </rPh>
    <phoneticPr fontId="2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</si>
  <si>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</si>
  <si>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</si>
  <si>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平成21年</t>
    <rPh sb="0" eb="2">
      <t>ヘイセイ</t>
    </rPh>
    <rPh sb="4" eb="5">
      <t>ネン</t>
    </rPh>
    <phoneticPr fontId="2"/>
  </si>
  <si>
    <t>不動産業・物品賃貸業</t>
    <rPh sb="0" eb="4">
      <t>フドウサンギョウ</t>
    </rPh>
    <rPh sb="5" eb="7">
      <t>ブッピン</t>
    </rPh>
    <rPh sb="7" eb="10">
      <t>チンタイギョウ</t>
    </rPh>
    <phoneticPr fontId="2"/>
  </si>
  <si>
    <t>資料：事業所・企業統計調査、経済センサス</t>
    <rPh sb="0" eb="2">
      <t>シリョウ</t>
    </rPh>
    <rPh sb="3" eb="6">
      <t>ジギョウショ</t>
    </rPh>
    <rPh sb="7" eb="9">
      <t>キギョウ</t>
    </rPh>
    <rPh sb="9" eb="11">
      <t>トウケイ</t>
    </rPh>
    <rPh sb="11" eb="13">
      <t>チョウサ</t>
    </rPh>
    <rPh sb="14" eb="16">
      <t>ケイザイ</t>
    </rPh>
    <phoneticPr fontId="2"/>
  </si>
  <si>
    <t>平成24年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</si>
  <si>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</si>
  <si>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鉱業・採石業・砂利採取業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</si>
  <si>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運輸業・郵便業</t>
    <rPh sb="0" eb="3">
      <t>ウンユギョウ</t>
    </rPh>
    <rPh sb="4" eb="6">
      <t>ユウビン</t>
    </rPh>
    <rPh sb="6" eb="7">
      <t>ギョウ</t>
    </rPh>
    <phoneticPr fontId="2"/>
  </si>
  <si>
    <t>宿泊業・飲食サービス業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</si>
  <si>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【大仙市】</t>
    <rPh sb="1" eb="4">
      <t>ダイセンシ</t>
    </rPh>
    <phoneticPr fontId="2"/>
  </si>
  <si>
    <t>【大曲地域】</t>
    <rPh sb="1" eb="3">
      <t>オオマガリ</t>
    </rPh>
    <rPh sb="3" eb="5">
      <t>チイキ</t>
    </rPh>
    <phoneticPr fontId="2"/>
  </si>
  <si>
    <t>【神岡地域】</t>
    <rPh sb="1" eb="3">
      <t>カミオカ</t>
    </rPh>
    <rPh sb="3" eb="5">
      <t>チイキ</t>
    </rPh>
    <phoneticPr fontId="2"/>
  </si>
  <si>
    <t>【西仙北地域】</t>
    <rPh sb="1" eb="2">
      <t>ニシ</t>
    </rPh>
    <rPh sb="2" eb="4">
      <t>センボク</t>
    </rPh>
    <rPh sb="4" eb="6">
      <t>チイキ</t>
    </rPh>
    <phoneticPr fontId="2"/>
  </si>
  <si>
    <t>【西仙北地域】</t>
    <rPh sb="1" eb="4">
      <t>ニシセンボク</t>
    </rPh>
    <rPh sb="4" eb="6">
      <t>チイキ</t>
    </rPh>
    <phoneticPr fontId="2"/>
  </si>
  <si>
    <t>【中仙地域】</t>
    <rPh sb="1" eb="3">
      <t>ナカセン</t>
    </rPh>
    <rPh sb="3" eb="5">
      <t>チイキ</t>
    </rPh>
    <phoneticPr fontId="2"/>
  </si>
  <si>
    <t>【協和地域】</t>
    <rPh sb="1" eb="3">
      <t>キョウワ</t>
    </rPh>
    <rPh sb="3" eb="5">
      <t>チイキ</t>
    </rPh>
    <phoneticPr fontId="2"/>
  </si>
  <si>
    <t>【南外地域】</t>
    <rPh sb="1" eb="3">
      <t>ナンガイ</t>
    </rPh>
    <rPh sb="3" eb="5">
      <t>チイキ</t>
    </rPh>
    <phoneticPr fontId="2"/>
  </si>
  <si>
    <t>【仙北地域】</t>
    <rPh sb="1" eb="3">
      <t>センボク</t>
    </rPh>
    <rPh sb="3" eb="5">
      <t>チイキ</t>
    </rPh>
    <phoneticPr fontId="2"/>
  </si>
  <si>
    <t>【太田地域】</t>
    <rPh sb="1" eb="3">
      <t>オオタ</t>
    </rPh>
    <rPh sb="3" eb="5">
      <t>チイキ</t>
    </rPh>
    <phoneticPr fontId="2"/>
  </si>
  <si>
    <t>　　　平成11年、平成13年及び平成16年の大仙市の数値は、合併前、合併後で調査区域が変わらないため、各地域の数値を合算している。</t>
    <rPh sb="3" eb="5">
      <t>ヘイセイ</t>
    </rPh>
    <rPh sb="7" eb="8">
      <t>ネン</t>
    </rPh>
    <rPh sb="9" eb="11">
      <t>ヘイセイ</t>
    </rPh>
    <rPh sb="13" eb="14">
      <t>ネン</t>
    </rPh>
    <rPh sb="14" eb="15">
      <t>オヨ</t>
    </rPh>
    <rPh sb="16" eb="18">
      <t>ヘイセイ</t>
    </rPh>
    <rPh sb="20" eb="21">
      <t>ネン</t>
    </rPh>
    <rPh sb="22" eb="25">
      <t>ダイセンシ</t>
    </rPh>
    <rPh sb="26" eb="28">
      <t>スウチ</t>
    </rPh>
    <rPh sb="30" eb="33">
      <t>ガッペイマエ</t>
    </rPh>
    <rPh sb="34" eb="37">
      <t>ガッペイゴ</t>
    </rPh>
    <rPh sb="38" eb="40">
      <t>チョウサ</t>
    </rPh>
    <rPh sb="40" eb="42">
      <t>クイキ</t>
    </rPh>
    <rPh sb="43" eb="44">
      <t>カ</t>
    </rPh>
    <rPh sb="51" eb="54">
      <t>カクチイキ</t>
    </rPh>
    <rPh sb="55" eb="57">
      <t>スウチ</t>
    </rPh>
    <rPh sb="58" eb="60">
      <t>ガッサン</t>
    </rPh>
    <phoneticPr fontId="2"/>
  </si>
  <si>
    <t>産業（大分類）別従業者数の推移</t>
    <rPh sb="0" eb="2">
      <t>サンギョウ</t>
    </rPh>
    <rPh sb="3" eb="6">
      <t>ダイブンルイ</t>
    </rPh>
    <rPh sb="7" eb="8">
      <t>ベツ</t>
    </rPh>
    <rPh sb="8" eb="11">
      <t>ジュウギョウシャ</t>
    </rPh>
    <rPh sb="11" eb="12">
      <t>スウ</t>
    </rPh>
    <rPh sb="13" eb="15">
      <t>スイイ</t>
    </rPh>
    <phoneticPr fontId="2"/>
  </si>
  <si>
    <t>総                         数</t>
    <rPh sb="0" eb="1">
      <t>ソウ</t>
    </rPh>
    <rPh sb="26" eb="27">
      <t>スウ</t>
    </rPh>
    <phoneticPr fontId="2"/>
  </si>
  <si>
    <t>平成28年</t>
    <rPh sb="0" eb="2">
      <t>ヘイセイ</t>
    </rPh>
    <rPh sb="4" eb="5">
      <t>ネン</t>
    </rPh>
    <phoneticPr fontId="2"/>
  </si>
  <si>
    <t>構成比（大仙市）</t>
    <rPh sb="0" eb="3">
      <t>コウセイヒ</t>
    </rPh>
    <rPh sb="4" eb="7">
      <t>ダイセンシ</t>
    </rPh>
    <phoneticPr fontId="2"/>
  </si>
  <si>
    <t>単位：%</t>
    <rPh sb="0" eb="2">
      <t>タンイ</t>
    </rPh>
    <phoneticPr fontId="2"/>
  </si>
  <si>
    <t>構成比（大曲地域）</t>
    <rPh sb="0" eb="3">
      <t>コウセイヒ</t>
    </rPh>
    <rPh sb="4" eb="6">
      <t>オオマガリ</t>
    </rPh>
    <rPh sb="6" eb="8">
      <t>チイキ</t>
    </rPh>
    <phoneticPr fontId="2"/>
  </si>
  <si>
    <t>構成比（神岡地域）</t>
    <rPh sb="0" eb="3">
      <t>コウセイヒ</t>
    </rPh>
    <rPh sb="4" eb="6">
      <t>カミオカ</t>
    </rPh>
    <rPh sb="6" eb="8">
      <t>チイキ</t>
    </rPh>
    <phoneticPr fontId="2"/>
  </si>
  <si>
    <t>構成比（西仙北地域）</t>
    <rPh sb="0" eb="3">
      <t>コウセイヒ</t>
    </rPh>
    <rPh sb="4" eb="7">
      <t>ニシセンボク</t>
    </rPh>
    <rPh sb="7" eb="9">
      <t>チイキ</t>
    </rPh>
    <phoneticPr fontId="2"/>
  </si>
  <si>
    <t>【構成比】（中仙地域）</t>
    <rPh sb="1" eb="4">
      <t>コウセイヒ</t>
    </rPh>
    <rPh sb="6" eb="8">
      <t>ナカセン</t>
    </rPh>
    <rPh sb="8" eb="10">
      <t>チイキ</t>
    </rPh>
    <phoneticPr fontId="2"/>
  </si>
  <si>
    <t>構成比（協和地域）</t>
    <rPh sb="0" eb="3">
      <t>コウセイヒ</t>
    </rPh>
    <rPh sb="4" eb="6">
      <t>キョウワ</t>
    </rPh>
    <rPh sb="6" eb="8">
      <t>チイキ</t>
    </rPh>
    <phoneticPr fontId="2"/>
  </si>
  <si>
    <t>構成比（南外地域）</t>
    <rPh sb="0" eb="3">
      <t>コウセイヒ</t>
    </rPh>
    <rPh sb="4" eb="6">
      <t>ナンガイ</t>
    </rPh>
    <rPh sb="6" eb="8">
      <t>チイキ</t>
    </rPh>
    <phoneticPr fontId="2"/>
  </si>
  <si>
    <t>構成比（仙北地域）</t>
    <rPh sb="0" eb="3">
      <t>コウセイヒ</t>
    </rPh>
    <rPh sb="4" eb="6">
      <t>センボク</t>
    </rPh>
    <rPh sb="6" eb="8">
      <t>チイキ</t>
    </rPh>
    <phoneticPr fontId="2"/>
  </si>
  <si>
    <t>構成比（太田地域）</t>
    <rPh sb="0" eb="3">
      <t>コウセイヒ</t>
    </rPh>
    <rPh sb="4" eb="6">
      <t>オオタ</t>
    </rPh>
    <rPh sb="6" eb="8">
      <t>チイキ</t>
    </rPh>
    <phoneticPr fontId="2"/>
  </si>
  <si>
    <t>（注）平成11年、平成16年、平成24年、平成28年の数値は民営事業所のみの数値。</t>
    <rPh sb="1" eb="2">
      <t>チュウ</t>
    </rPh>
    <rPh sb="3" eb="5">
      <t>ヘイセイ</t>
    </rPh>
    <rPh sb="7" eb="8">
      <t>ネン</t>
    </rPh>
    <rPh sb="9" eb="11">
      <t>ヘイセイ</t>
    </rPh>
    <rPh sb="13" eb="14">
      <t>ネン</t>
    </rPh>
    <rPh sb="15" eb="17">
      <t>ヘイセイ</t>
    </rPh>
    <rPh sb="19" eb="20">
      <t>ネン</t>
    </rPh>
    <rPh sb="21" eb="23">
      <t>ヘイセイ</t>
    </rPh>
    <rPh sb="25" eb="26">
      <t>ネン</t>
    </rPh>
    <rPh sb="27" eb="29">
      <t>スウチ</t>
    </rPh>
    <rPh sb="30" eb="32">
      <t>ミンエイ</t>
    </rPh>
    <rPh sb="32" eb="35">
      <t>ジギョウショ</t>
    </rPh>
    <rPh sb="38" eb="40">
      <t>スウチ</t>
    </rPh>
    <phoneticPr fontId="2"/>
  </si>
  <si>
    <t>令和3年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</si>
</sst>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.0;[Red]#,##0.0"/>
    <numFmt numFmtId="178" formatCode="#,##0.0;[Red]\-#,##0.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distributed" vertical="center"/>
    </xf>
    <xf numFmtId="38" fontId="3" fillId="0" borderId="0" xfId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distributed" vertical="center"/>
    </xf>
    <xf numFmtId="0" fontId="6" fillId="2" borderId="5" xfId="0" applyFont="1" applyFill="1" applyBorder="1" applyAlignment="1">
      <alignment horizontal="distributed" vertical="center"/>
    </xf>
    <xf numFmtId="0" fontId="6" fillId="3" borderId="5" xfId="0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right" vertical="center"/>
    </xf>
    <xf numFmtId="176" fontId="7" fillId="0" borderId="4" xfId="0" applyNumberFormat="1" applyFont="1" applyFill="1" applyBorder="1" applyAlignment="1">
      <alignment horizontal="right" vertical="center"/>
    </xf>
    <xf numFmtId="176" fontId="7" fillId="0" borderId="4" xfId="0" applyNumberFormat="1" applyFont="1" applyFill="1" applyBorder="1" applyAlignment="1">
      <alignment vertical="center"/>
    </xf>
    <xf numFmtId="176" fontId="7" fillId="0" borderId="5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right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177" fontId="7" fillId="0" borderId="5" xfId="0" applyNumberFormat="1" applyFont="1" applyFill="1" applyBorder="1" applyAlignment="1">
      <alignment horizontal="right" vertical="center"/>
    </xf>
    <xf numFmtId="177" fontId="7" fillId="0" borderId="4" xfId="0" applyNumberFormat="1" applyFont="1" applyFill="1" applyBorder="1" applyAlignment="1">
      <alignment horizontal="right" vertical="center"/>
    </xf>
    <xf numFmtId="178" fontId="7" fillId="0" borderId="5" xfId="1" applyNumberFormat="1" applyFont="1" applyFill="1" applyBorder="1" applyAlignment="1">
      <alignment horizontal="right" vertical="center"/>
    </xf>
    <xf numFmtId="178" fontId="7" fillId="0" borderId="4" xfId="1" applyNumberFormat="1" applyFont="1" applyFill="1" applyBorder="1" applyAlignment="1">
      <alignment vertical="center"/>
    </xf>
    <xf numFmtId="178" fontId="7" fillId="0" borderId="5" xfId="1" applyNumberFormat="1" applyFont="1" applyFill="1" applyBorder="1" applyAlignment="1">
      <alignment vertical="center"/>
    </xf>
    <xf numFmtId="177" fontId="7" fillId="0" borderId="4" xfId="1" applyNumberFormat="1" applyFont="1" applyFill="1" applyBorder="1" applyAlignment="1">
      <alignment vertical="center"/>
    </xf>
    <xf numFmtId="177" fontId="7" fillId="0" borderId="5" xfId="1" applyNumberFormat="1" applyFont="1" applyFill="1" applyBorder="1" applyAlignment="1">
      <alignment vertical="center"/>
    </xf>
    <xf numFmtId="177" fontId="7" fillId="0" borderId="7" xfId="0" applyNumberFormat="1" applyFont="1" applyFill="1" applyBorder="1" applyAlignment="1">
      <alignment horizontal="right" vertical="center"/>
    </xf>
    <xf numFmtId="177" fontId="7" fillId="0" borderId="4" xfId="0" applyNumberFormat="1" applyFont="1" applyFill="1" applyBorder="1" applyAlignment="1">
      <alignment vertical="center"/>
    </xf>
    <xf numFmtId="177" fontId="7" fillId="0" borderId="5" xfId="0" applyNumberFormat="1" applyFont="1" applyFill="1" applyBorder="1" applyAlignment="1">
      <alignment vertical="center"/>
    </xf>
    <xf numFmtId="177" fontId="7" fillId="0" borderId="8" xfId="0" applyNumberFormat="1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423"/>
  <sheetViews>
    <sheetView showGridLines="0" tabSelected="1" view="pageBreakPreview" zoomScale="85" zoomScaleNormal="85" zoomScaleSheetLayoutView="85" workbookViewId="0"/>
  </sheetViews>
  <sheetFormatPr defaultColWidth="9" defaultRowHeight="12"/>
  <cols>
    <col min="1" max="1" width="4.6640625" style="2" customWidth="1"/>
    <col min="2" max="2" width="8.21875" style="2" customWidth="1"/>
    <col min="3" max="3" width="29" style="2" customWidth="1"/>
    <col min="4" max="5" width="10.6640625" style="2" customWidth="1"/>
    <col min="6" max="6" width="5.33203125" style="2" customWidth="1"/>
    <col min="7" max="7" width="7" style="2" customWidth="1"/>
    <col min="8" max="8" width="30.88671875" style="2" customWidth="1"/>
    <col min="9" max="15" width="10.6640625" style="2" customWidth="1"/>
    <col min="16" max="16384" width="9" style="2"/>
  </cols>
  <sheetData>
    <row r="1" spans="2:15" ht="14.25" customHeight="1" thickBot="1">
      <c r="N1" s="28"/>
      <c r="O1" s="28"/>
    </row>
    <row r="2" spans="2:15" ht="22.5" customHeight="1">
      <c r="B2" s="13" t="s">
        <v>47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4" spans="2:15" s="10" customFormat="1">
      <c r="B4" s="49" t="s">
        <v>36</v>
      </c>
      <c r="C4" s="49"/>
      <c r="E4" s="11" t="s">
        <v>25</v>
      </c>
      <c r="G4" s="49" t="s">
        <v>36</v>
      </c>
      <c r="H4" s="49"/>
      <c r="N4" s="11"/>
      <c r="O4" s="11" t="s">
        <v>25</v>
      </c>
    </row>
    <row r="5" spans="2:15" ht="6.75" customHeight="1"/>
    <row r="6" spans="2:15" s="15" customFormat="1">
      <c r="B6" s="50" t="s">
        <v>13</v>
      </c>
      <c r="C6" s="51"/>
      <c r="D6" s="22" t="s">
        <v>12</v>
      </c>
      <c r="E6" s="22" t="s">
        <v>14</v>
      </c>
      <c r="G6" s="50" t="s">
        <v>13</v>
      </c>
      <c r="H6" s="51"/>
      <c r="I6" s="22" t="s">
        <v>23</v>
      </c>
      <c r="J6" s="22" t="s">
        <v>24</v>
      </c>
      <c r="K6" s="22" t="s">
        <v>28</v>
      </c>
      <c r="L6" s="22" t="s">
        <v>31</v>
      </c>
      <c r="M6" s="22" t="s">
        <v>32</v>
      </c>
      <c r="N6" s="29" t="s">
        <v>49</v>
      </c>
      <c r="O6" s="29" t="s">
        <v>61</v>
      </c>
    </row>
    <row r="7" spans="2:15" ht="13.5" customHeight="1">
      <c r="B7" s="55" t="s">
        <v>48</v>
      </c>
      <c r="C7" s="56"/>
      <c r="D7" s="23">
        <f>SUM(D8:D17)</f>
        <v>36816</v>
      </c>
      <c r="E7" s="23">
        <f>SUM(E8:E19)</f>
        <v>41952</v>
      </c>
      <c r="G7" s="55" t="s">
        <v>48</v>
      </c>
      <c r="H7" s="56"/>
      <c r="I7" s="23">
        <f>SUM(I8:I24)</f>
        <v>34242</v>
      </c>
      <c r="J7" s="23">
        <f>SUM(J8:J25)</f>
        <v>41036</v>
      </c>
      <c r="K7" s="23">
        <f>SUM(K8:K25)</f>
        <v>40123</v>
      </c>
      <c r="L7" s="23">
        <f>SUM(L8:L25)</f>
        <v>34264</v>
      </c>
      <c r="M7" s="23">
        <f>SUM(M8:M25)</f>
        <v>37068</v>
      </c>
      <c r="N7" s="30">
        <v>33692</v>
      </c>
      <c r="O7" s="30">
        <v>35533</v>
      </c>
    </row>
    <row r="8" spans="2:15" ht="13.5" customHeight="1">
      <c r="B8" s="16"/>
      <c r="C8" s="20" t="s">
        <v>0</v>
      </c>
      <c r="D8" s="24">
        <v>373</v>
      </c>
      <c r="E8" s="25">
        <v>384</v>
      </c>
      <c r="G8" s="16"/>
      <c r="H8" s="20" t="s">
        <v>0</v>
      </c>
      <c r="I8" s="24">
        <v>355</v>
      </c>
      <c r="J8" s="24">
        <v>504</v>
      </c>
      <c r="K8" s="24">
        <f t="shared" ref="K8:K25" si="0">N(K54)+N(K100)+N(K146)+N(K192)+N(K238)+N(K284)+N(K330)+N(K376)</f>
        <v>1042</v>
      </c>
      <c r="L8" s="24">
        <v>1005</v>
      </c>
      <c r="M8" s="24">
        <v>939</v>
      </c>
      <c r="N8" s="31">
        <v>888</v>
      </c>
      <c r="O8" s="31">
        <v>1342</v>
      </c>
    </row>
    <row r="9" spans="2:15" ht="13.5" customHeight="1">
      <c r="B9" s="16"/>
      <c r="C9" s="20" t="s">
        <v>1</v>
      </c>
      <c r="D9" s="24">
        <v>198</v>
      </c>
      <c r="E9" s="25">
        <v>173</v>
      </c>
      <c r="G9" s="16"/>
      <c r="H9" s="20" t="s">
        <v>33</v>
      </c>
      <c r="I9" s="24">
        <v>210</v>
      </c>
      <c r="J9" s="24">
        <v>197</v>
      </c>
      <c r="K9" s="24">
        <f t="shared" si="0"/>
        <v>108</v>
      </c>
      <c r="L9" s="24">
        <v>82</v>
      </c>
      <c r="M9" s="24">
        <v>68</v>
      </c>
      <c r="N9" s="30">
        <v>113</v>
      </c>
      <c r="O9" s="30">
        <v>112</v>
      </c>
    </row>
    <row r="10" spans="2:15" ht="13.5" customHeight="1">
      <c r="B10" s="16"/>
      <c r="C10" s="20" t="s">
        <v>2</v>
      </c>
      <c r="D10" s="24">
        <v>6281</v>
      </c>
      <c r="E10" s="25">
        <v>6314</v>
      </c>
      <c r="G10" s="16"/>
      <c r="H10" s="20" t="s">
        <v>2</v>
      </c>
      <c r="I10" s="24">
        <v>5382</v>
      </c>
      <c r="J10" s="24">
        <v>5331</v>
      </c>
      <c r="K10" s="24">
        <f t="shared" si="0"/>
        <v>4912</v>
      </c>
      <c r="L10" s="24">
        <v>4509</v>
      </c>
      <c r="M10" s="24">
        <v>4142</v>
      </c>
      <c r="N10" s="30">
        <v>4047</v>
      </c>
      <c r="O10" s="30">
        <v>3912</v>
      </c>
    </row>
    <row r="11" spans="2:15" ht="13.5" customHeight="1">
      <c r="B11" s="16"/>
      <c r="C11" s="20" t="s">
        <v>3</v>
      </c>
      <c r="D11" s="24">
        <v>8907</v>
      </c>
      <c r="E11" s="25">
        <v>7977</v>
      </c>
      <c r="G11" s="16"/>
      <c r="H11" s="20" t="s">
        <v>3</v>
      </c>
      <c r="I11" s="24">
        <v>7752</v>
      </c>
      <c r="J11" s="24">
        <v>6725</v>
      </c>
      <c r="K11" s="24">
        <f t="shared" si="0"/>
        <v>5419</v>
      </c>
      <c r="L11" s="24">
        <v>5747</v>
      </c>
      <c r="M11" s="24">
        <v>5308</v>
      </c>
      <c r="N11" s="30">
        <v>5332</v>
      </c>
      <c r="O11" s="30">
        <v>5251</v>
      </c>
    </row>
    <row r="12" spans="2:15" ht="13.5" customHeight="1">
      <c r="B12" s="16"/>
      <c r="C12" s="20" t="s">
        <v>4</v>
      </c>
      <c r="D12" s="24">
        <v>204</v>
      </c>
      <c r="E12" s="25">
        <v>280</v>
      </c>
      <c r="G12" s="16"/>
      <c r="H12" s="20" t="s">
        <v>4</v>
      </c>
      <c r="I12" s="24">
        <v>189</v>
      </c>
      <c r="J12" s="24">
        <v>280</v>
      </c>
      <c r="K12" s="24">
        <f t="shared" si="0"/>
        <v>331</v>
      </c>
      <c r="L12" s="24">
        <v>184</v>
      </c>
      <c r="M12" s="24">
        <v>226</v>
      </c>
      <c r="N12" s="30">
        <v>180</v>
      </c>
      <c r="O12" s="30">
        <v>192</v>
      </c>
    </row>
    <row r="13" spans="2:15" ht="13.5" customHeight="1">
      <c r="B13" s="16"/>
      <c r="C13" s="20" t="s">
        <v>5</v>
      </c>
      <c r="D13" s="24">
        <v>1254</v>
      </c>
      <c r="E13" s="25">
        <v>1670</v>
      </c>
      <c r="G13" s="16"/>
      <c r="H13" s="20" t="s">
        <v>15</v>
      </c>
      <c r="I13" s="24">
        <v>160</v>
      </c>
      <c r="J13" s="24">
        <v>107</v>
      </c>
      <c r="K13" s="24">
        <f t="shared" si="0"/>
        <v>131</v>
      </c>
      <c r="L13" s="24">
        <v>94</v>
      </c>
      <c r="M13" s="24">
        <v>55</v>
      </c>
      <c r="N13" s="30">
        <v>51</v>
      </c>
      <c r="O13" s="30">
        <v>66</v>
      </c>
    </row>
    <row r="14" spans="2:15" ht="13.5" customHeight="1">
      <c r="B14" s="16"/>
      <c r="C14" s="20" t="s">
        <v>6</v>
      </c>
      <c r="D14" s="24">
        <v>10677</v>
      </c>
      <c r="E14" s="25">
        <v>11017</v>
      </c>
      <c r="G14" s="16"/>
      <c r="H14" s="20" t="s">
        <v>34</v>
      </c>
      <c r="I14" s="24">
        <v>1039</v>
      </c>
      <c r="J14" s="24">
        <v>1004</v>
      </c>
      <c r="K14" s="24">
        <f t="shared" si="0"/>
        <v>1291</v>
      </c>
      <c r="L14" s="24">
        <v>1184</v>
      </c>
      <c r="M14" s="24">
        <v>1101</v>
      </c>
      <c r="N14" s="30">
        <v>1113</v>
      </c>
      <c r="O14" s="30">
        <v>1013</v>
      </c>
    </row>
    <row r="15" spans="2:15" ht="13.5" customHeight="1">
      <c r="B15" s="16"/>
      <c r="C15" s="20" t="s">
        <v>7</v>
      </c>
      <c r="D15" s="24">
        <v>702</v>
      </c>
      <c r="E15" s="25">
        <v>699</v>
      </c>
      <c r="G15" s="16"/>
      <c r="H15" s="20" t="s">
        <v>16</v>
      </c>
      <c r="I15" s="24">
        <v>8284</v>
      </c>
      <c r="J15" s="24">
        <v>8674</v>
      </c>
      <c r="K15" s="24">
        <f t="shared" si="0"/>
        <v>8585</v>
      </c>
      <c r="L15" s="24">
        <v>7384</v>
      </c>
      <c r="M15" s="24">
        <v>7427</v>
      </c>
      <c r="N15" s="30">
        <v>7249</v>
      </c>
      <c r="O15" s="30">
        <v>6847</v>
      </c>
    </row>
    <row r="16" spans="2:15" ht="13.5" customHeight="1">
      <c r="B16" s="16"/>
      <c r="C16" s="20" t="s">
        <v>8</v>
      </c>
      <c r="D16" s="24">
        <v>121</v>
      </c>
      <c r="E16" s="25">
        <v>138</v>
      </c>
      <c r="G16" s="16"/>
      <c r="H16" s="20" t="s">
        <v>17</v>
      </c>
      <c r="I16" s="24">
        <v>616</v>
      </c>
      <c r="J16" s="24">
        <v>652</v>
      </c>
      <c r="K16" s="24">
        <f t="shared" si="0"/>
        <v>590</v>
      </c>
      <c r="L16" s="24">
        <v>631</v>
      </c>
      <c r="M16" s="24">
        <v>551</v>
      </c>
      <c r="N16" s="30">
        <v>604</v>
      </c>
      <c r="O16" s="30">
        <v>482</v>
      </c>
    </row>
    <row r="17" spans="2:15" ht="13.5" customHeight="1">
      <c r="B17" s="16"/>
      <c r="C17" s="20" t="s">
        <v>9</v>
      </c>
      <c r="D17" s="24">
        <v>8099</v>
      </c>
      <c r="E17" s="25">
        <v>11733</v>
      </c>
      <c r="G17" s="16"/>
      <c r="H17" s="20" t="s">
        <v>29</v>
      </c>
      <c r="I17" s="24">
        <v>147</v>
      </c>
      <c r="J17" s="24">
        <v>164</v>
      </c>
      <c r="K17" s="24">
        <f t="shared" si="0"/>
        <v>470</v>
      </c>
      <c r="L17" s="24">
        <v>366</v>
      </c>
      <c r="M17" s="24">
        <v>426</v>
      </c>
      <c r="N17" s="30">
        <v>630</v>
      </c>
      <c r="O17" s="30">
        <v>417</v>
      </c>
    </row>
    <row r="18" spans="2:15" ht="13.5" customHeight="1">
      <c r="B18" s="18"/>
      <c r="C18" s="21" t="s">
        <v>10</v>
      </c>
      <c r="D18" s="23"/>
      <c r="E18" s="26">
        <v>1567</v>
      </c>
      <c r="G18" s="16"/>
      <c r="H18" s="20" t="s">
        <v>35</v>
      </c>
      <c r="I18" s="24">
        <v>2323</v>
      </c>
      <c r="J18" s="24">
        <v>2195</v>
      </c>
      <c r="K18" s="24">
        <f t="shared" si="0"/>
        <v>2821</v>
      </c>
      <c r="L18" s="24">
        <v>2446</v>
      </c>
      <c r="M18" s="24">
        <v>2505</v>
      </c>
      <c r="N18" s="30">
        <v>2310</v>
      </c>
      <c r="O18" s="30">
        <v>1930</v>
      </c>
    </row>
    <row r="19" spans="2:15" ht="13.5" customHeight="1">
      <c r="D19" s="1"/>
      <c r="E19" s="1"/>
      <c r="G19" s="17"/>
      <c r="H19" s="20" t="s">
        <v>18</v>
      </c>
      <c r="I19" s="24">
        <v>2643</v>
      </c>
      <c r="J19" s="24">
        <v>4185</v>
      </c>
      <c r="K19" s="24">
        <f t="shared" si="0"/>
        <v>5077</v>
      </c>
      <c r="L19" s="24">
        <v>5034</v>
      </c>
      <c r="M19" s="24">
        <v>5934</v>
      </c>
      <c r="N19" s="30">
        <v>5636</v>
      </c>
      <c r="O19" s="30">
        <v>6067</v>
      </c>
    </row>
    <row r="20" spans="2:15" ht="13.5" customHeight="1">
      <c r="D20" s="3"/>
      <c r="E20" s="3"/>
      <c r="G20" s="17"/>
      <c r="H20" s="20" t="s">
        <v>19</v>
      </c>
      <c r="I20" s="24">
        <v>295</v>
      </c>
      <c r="J20" s="24">
        <v>1633</v>
      </c>
      <c r="K20" s="24">
        <f t="shared" si="0"/>
        <v>1617</v>
      </c>
      <c r="L20" s="24">
        <v>302</v>
      </c>
      <c r="M20" s="24">
        <v>1544</v>
      </c>
      <c r="N20" s="30">
        <v>515</v>
      </c>
      <c r="O20" s="30">
        <v>1721</v>
      </c>
    </row>
    <row r="21" spans="2:15" ht="13.5" customHeight="1">
      <c r="D21" s="3"/>
      <c r="E21" s="3"/>
      <c r="G21" s="17"/>
      <c r="H21" s="20" t="s">
        <v>20</v>
      </c>
      <c r="I21" s="24">
        <v>580</v>
      </c>
      <c r="J21" s="24">
        <v>978</v>
      </c>
      <c r="K21" s="24">
        <f t="shared" si="0"/>
        <v>830</v>
      </c>
      <c r="L21" s="24">
        <v>761</v>
      </c>
      <c r="M21" s="24">
        <v>920</v>
      </c>
      <c r="N21" s="30">
        <v>668</v>
      </c>
      <c r="O21" s="30">
        <v>745</v>
      </c>
    </row>
    <row r="22" spans="2:15" ht="13.5" customHeight="1">
      <c r="D22" s="1"/>
      <c r="E22" s="1"/>
      <c r="G22" s="17"/>
      <c r="H22" s="27" t="s">
        <v>21</v>
      </c>
      <c r="I22" s="24">
        <v>4267</v>
      </c>
      <c r="J22" s="24">
        <v>6983</v>
      </c>
      <c r="K22" s="24">
        <f t="shared" si="0"/>
        <v>2245</v>
      </c>
      <c r="L22" s="24">
        <v>2036</v>
      </c>
      <c r="M22" s="24">
        <v>1895</v>
      </c>
      <c r="N22" s="30">
        <v>1885</v>
      </c>
      <c r="O22" s="30">
        <v>1750</v>
      </c>
    </row>
    <row r="23" spans="2:15" ht="13.5" customHeight="1">
      <c r="D23" s="1"/>
      <c r="E23" s="1"/>
      <c r="G23" s="16"/>
      <c r="H23" s="20" t="s">
        <v>26</v>
      </c>
      <c r="I23" s="24"/>
      <c r="J23" s="24"/>
      <c r="K23" s="24">
        <f t="shared" si="0"/>
        <v>1216</v>
      </c>
      <c r="L23" s="24">
        <v>755</v>
      </c>
      <c r="M23" s="24">
        <v>970</v>
      </c>
      <c r="N23" s="30">
        <v>804</v>
      </c>
      <c r="O23" s="30">
        <v>1020</v>
      </c>
    </row>
    <row r="24" spans="2:15" ht="13.5" customHeight="1">
      <c r="D24" s="1"/>
      <c r="E24" s="1"/>
      <c r="G24" s="16"/>
      <c r="H24" s="20" t="s">
        <v>27</v>
      </c>
      <c r="I24" s="24"/>
      <c r="J24" s="24"/>
      <c r="K24" s="24">
        <f t="shared" si="0"/>
        <v>1996</v>
      </c>
      <c r="L24" s="24">
        <v>1744</v>
      </c>
      <c r="M24" s="24">
        <v>1693</v>
      </c>
      <c r="N24" s="30">
        <v>1667</v>
      </c>
      <c r="O24" s="30">
        <v>1461</v>
      </c>
    </row>
    <row r="25" spans="2:15" ht="13.5" customHeight="1">
      <c r="D25" s="1"/>
      <c r="E25" s="1"/>
      <c r="G25" s="19"/>
      <c r="H25" s="21" t="s">
        <v>22</v>
      </c>
      <c r="I25" s="23"/>
      <c r="J25" s="23">
        <v>1424</v>
      </c>
      <c r="K25" s="23">
        <f t="shared" si="0"/>
        <v>1442</v>
      </c>
      <c r="L25" s="23"/>
      <c r="M25" s="23">
        <v>1364</v>
      </c>
      <c r="N25" s="32"/>
      <c r="O25" s="32">
        <v>1205</v>
      </c>
    </row>
    <row r="26" spans="2:15" ht="12.75" customHeight="1">
      <c r="D26" s="1"/>
      <c r="E26" s="1"/>
      <c r="G26" s="4"/>
      <c r="H26" s="5"/>
      <c r="I26" s="3"/>
      <c r="J26" s="6"/>
      <c r="K26" s="3"/>
      <c r="L26" s="3"/>
      <c r="M26" s="3"/>
      <c r="N26" s="3"/>
      <c r="O26" s="3"/>
    </row>
    <row r="27" spans="2:15" s="10" customFormat="1" ht="12" customHeight="1">
      <c r="B27" s="49" t="s">
        <v>50</v>
      </c>
      <c r="C27" s="49"/>
      <c r="E27" s="11" t="s">
        <v>51</v>
      </c>
      <c r="G27" s="49" t="s">
        <v>50</v>
      </c>
      <c r="H27" s="49"/>
      <c r="I27" s="11"/>
      <c r="L27" s="11"/>
      <c r="N27" s="11"/>
      <c r="O27" s="11" t="s">
        <v>51</v>
      </c>
    </row>
    <row r="28" spans="2:15" ht="6.75" customHeight="1"/>
    <row r="29" spans="2:15" s="15" customFormat="1">
      <c r="B29" s="50" t="s">
        <v>13</v>
      </c>
      <c r="C29" s="51"/>
      <c r="D29" s="22" t="s">
        <v>12</v>
      </c>
      <c r="E29" s="22" t="s">
        <v>14</v>
      </c>
      <c r="G29" s="50" t="s">
        <v>13</v>
      </c>
      <c r="H29" s="51"/>
      <c r="I29" s="22" t="s">
        <v>23</v>
      </c>
      <c r="J29" s="22" t="s">
        <v>24</v>
      </c>
      <c r="K29" s="22" t="s">
        <v>28</v>
      </c>
      <c r="L29" s="22" t="s">
        <v>31</v>
      </c>
      <c r="M29" s="22" t="s">
        <v>32</v>
      </c>
      <c r="N29" s="29" t="s">
        <v>49</v>
      </c>
      <c r="O29" s="29" t="s">
        <v>61</v>
      </c>
    </row>
    <row r="30" spans="2:15" ht="13.5" customHeight="1">
      <c r="B30" s="55" t="s">
        <v>48</v>
      </c>
      <c r="C30" s="56"/>
      <c r="D30" s="36">
        <f>D7/$D$7*100</f>
        <v>100</v>
      </c>
      <c r="E30" s="38">
        <f>E7/$E$7*100</f>
        <v>100</v>
      </c>
      <c r="G30" s="55" t="s">
        <v>48</v>
      </c>
      <c r="H30" s="56"/>
      <c r="I30" s="36">
        <f>I7/$I$7*100</f>
        <v>100</v>
      </c>
      <c r="J30" s="36">
        <f>J7/$J$7*100</f>
        <v>100</v>
      </c>
      <c r="K30" s="36">
        <f>K7/$K$7*100</f>
        <v>100</v>
      </c>
      <c r="L30" s="36">
        <f>L7/$L$7*100</f>
        <v>100</v>
      </c>
      <c r="M30" s="36">
        <f t="shared" ref="M30:M48" si="1">M7/$M$7*100</f>
        <v>100</v>
      </c>
      <c r="N30" s="43">
        <f>N7/$N$7*100</f>
        <v>100</v>
      </c>
      <c r="O30" s="43">
        <f>O7/O$7*100</f>
        <v>100</v>
      </c>
    </row>
    <row r="31" spans="2:15" ht="13.5" customHeight="1">
      <c r="B31" s="16"/>
      <c r="C31" s="20" t="s">
        <v>0</v>
      </c>
      <c r="D31" s="37">
        <f>D8/$D$7*100</f>
        <v>1.0131464580617124</v>
      </c>
      <c r="E31" s="39">
        <f t="shared" ref="E31:E41" si="2">E8/$E$7*100</f>
        <v>0.91533180778032042</v>
      </c>
      <c r="G31" s="16"/>
      <c r="H31" s="20" t="s">
        <v>0</v>
      </c>
      <c r="I31" s="37">
        <f t="shared" ref="I31:I45" si="3">I8/$I$7*100</f>
        <v>1.0367385082647043</v>
      </c>
      <c r="J31" s="37">
        <f t="shared" ref="J31:J48" si="4">J8/$J$7*100</f>
        <v>1.2281898820547812</v>
      </c>
      <c r="K31" s="37">
        <f t="shared" ref="K31:K48" si="5">K8/$K$7*100</f>
        <v>2.5970141813922187</v>
      </c>
      <c r="L31" s="37">
        <f t="shared" ref="L31:L47" si="6">L8/$L$7*100</f>
        <v>2.9331076348353959</v>
      </c>
      <c r="M31" s="37">
        <f t="shared" si="1"/>
        <v>2.5331822596309483</v>
      </c>
      <c r="N31" s="46">
        <f t="shared" ref="N31:N47" si="7">N8/$N$7*100</f>
        <v>2.6356405081324943</v>
      </c>
      <c r="O31" s="46">
        <f>O8/O$7*100</f>
        <v>3.7767708890327301</v>
      </c>
    </row>
    <row r="32" spans="2:15" ht="13.5" customHeight="1">
      <c r="B32" s="16"/>
      <c r="C32" s="20" t="s">
        <v>1</v>
      </c>
      <c r="D32" s="37">
        <f t="shared" ref="D32:D40" si="8">D9/$D$7*100</f>
        <v>0.53780964797913944</v>
      </c>
      <c r="E32" s="39">
        <f t="shared" si="2"/>
        <v>0.41237604881769641</v>
      </c>
      <c r="G32" s="16"/>
      <c r="H32" s="20" t="s">
        <v>33</v>
      </c>
      <c r="I32" s="37">
        <f t="shared" si="3"/>
        <v>0.61328193446644474</v>
      </c>
      <c r="J32" s="37">
        <f t="shared" si="4"/>
        <v>0.48006628326347595</v>
      </c>
      <c r="K32" s="37">
        <f t="shared" si="5"/>
        <v>0.26917229519228369</v>
      </c>
      <c r="L32" s="37">
        <f t="shared" si="6"/>
        <v>0.23931823488209197</v>
      </c>
      <c r="M32" s="37">
        <f t="shared" si="1"/>
        <v>0.18344663861012195</v>
      </c>
      <c r="N32" s="43">
        <f t="shared" si="7"/>
        <v>0.33539119078713048</v>
      </c>
      <c r="O32" s="43">
        <f t="shared" ref="O32:O48" si="9">O9/O$7*100</f>
        <v>0.31519995497143499</v>
      </c>
    </row>
    <row r="33" spans="2:15" ht="13.5" customHeight="1">
      <c r="B33" s="16"/>
      <c r="C33" s="20" t="s">
        <v>2</v>
      </c>
      <c r="D33" s="37">
        <f t="shared" si="8"/>
        <v>17.060517166449372</v>
      </c>
      <c r="E33" s="39">
        <f t="shared" si="2"/>
        <v>15.050533943554539</v>
      </c>
      <c r="G33" s="16"/>
      <c r="H33" s="20" t="s">
        <v>2</v>
      </c>
      <c r="I33" s="37">
        <f t="shared" si="3"/>
        <v>15.717539863325742</v>
      </c>
      <c r="J33" s="37">
        <f t="shared" si="4"/>
        <v>12.991032264353249</v>
      </c>
      <c r="K33" s="37">
        <f t="shared" si="5"/>
        <v>12.242354759115718</v>
      </c>
      <c r="L33" s="37">
        <f t="shared" si="6"/>
        <v>13.15958440345552</v>
      </c>
      <c r="M33" s="37">
        <f t="shared" si="1"/>
        <v>11.17405848710478</v>
      </c>
      <c r="N33" s="43">
        <f t="shared" si="7"/>
        <v>12.011753531995726</v>
      </c>
      <c r="O33" s="43">
        <f t="shared" si="9"/>
        <v>11.009484141502265</v>
      </c>
    </row>
    <row r="34" spans="2:15" ht="13.5" customHeight="1">
      <c r="B34" s="16"/>
      <c r="C34" s="20" t="s">
        <v>3</v>
      </c>
      <c r="D34" s="37">
        <f t="shared" si="8"/>
        <v>24.193285528031293</v>
      </c>
      <c r="E34" s="39">
        <f t="shared" si="2"/>
        <v>19.014588100686499</v>
      </c>
      <c r="G34" s="16"/>
      <c r="H34" s="20" t="s">
        <v>3</v>
      </c>
      <c r="I34" s="37">
        <f t="shared" si="3"/>
        <v>22.638864552304188</v>
      </c>
      <c r="J34" s="37">
        <f t="shared" si="4"/>
        <v>16.388049517496832</v>
      </c>
      <c r="K34" s="37">
        <f t="shared" si="5"/>
        <v>13.505969144879495</v>
      </c>
      <c r="L34" s="37">
        <f t="shared" si="6"/>
        <v>16.772706047163201</v>
      </c>
      <c r="M34" s="37">
        <f t="shared" si="1"/>
        <v>14.319628790331281</v>
      </c>
      <c r="N34" s="43">
        <f t="shared" si="7"/>
        <v>15.825715303336105</v>
      </c>
      <c r="O34" s="43">
        <f t="shared" si="9"/>
        <v>14.777812174598262</v>
      </c>
    </row>
    <row r="35" spans="2:15" ht="13.5" customHeight="1">
      <c r="B35" s="16"/>
      <c r="C35" s="20" t="s">
        <v>4</v>
      </c>
      <c r="D35" s="37">
        <f t="shared" si="8"/>
        <v>0.5541069100391135</v>
      </c>
      <c r="E35" s="39">
        <f t="shared" si="2"/>
        <v>0.66742944317315034</v>
      </c>
      <c r="G35" s="16"/>
      <c r="H35" s="20" t="s">
        <v>4</v>
      </c>
      <c r="I35" s="37">
        <f t="shared" si="3"/>
        <v>0.55195374101980033</v>
      </c>
      <c r="J35" s="37">
        <f t="shared" si="4"/>
        <v>0.6823277122526562</v>
      </c>
      <c r="K35" s="37">
        <f t="shared" si="5"/>
        <v>0.82496323804301763</v>
      </c>
      <c r="L35" s="37">
        <f t="shared" si="6"/>
        <v>0.5370067709549381</v>
      </c>
      <c r="M35" s="37">
        <f t="shared" si="1"/>
        <v>0.60969029891011117</v>
      </c>
      <c r="N35" s="43">
        <f t="shared" si="7"/>
        <v>0.53425145435118138</v>
      </c>
      <c r="O35" s="43">
        <f t="shared" si="9"/>
        <v>0.54034277995103142</v>
      </c>
    </row>
    <row r="36" spans="2:15" ht="13.5" customHeight="1">
      <c r="B36" s="16"/>
      <c r="C36" s="20" t="s">
        <v>5</v>
      </c>
      <c r="D36" s="37">
        <f t="shared" si="8"/>
        <v>3.4061277705345505</v>
      </c>
      <c r="E36" s="39">
        <f t="shared" si="2"/>
        <v>3.9807398932112887</v>
      </c>
      <c r="G36" s="16"/>
      <c r="H36" s="20" t="s">
        <v>15</v>
      </c>
      <c r="I36" s="37">
        <f t="shared" si="3"/>
        <v>0.46726242626014836</v>
      </c>
      <c r="J36" s="37">
        <f t="shared" si="4"/>
        <v>0.26074666146797931</v>
      </c>
      <c r="K36" s="37">
        <f t="shared" si="5"/>
        <v>0.32649602472397377</v>
      </c>
      <c r="L36" s="37">
        <f t="shared" si="6"/>
        <v>0.27434041559654448</v>
      </c>
      <c r="M36" s="37">
        <f t="shared" si="1"/>
        <v>0.14837595769936332</v>
      </c>
      <c r="N36" s="43">
        <f t="shared" si="7"/>
        <v>0.15137124539950136</v>
      </c>
      <c r="O36" s="43">
        <f t="shared" si="9"/>
        <v>0.18574283060816707</v>
      </c>
    </row>
    <row r="37" spans="2:15" ht="13.5" customHeight="1">
      <c r="B37" s="16"/>
      <c r="C37" s="20" t="s">
        <v>6</v>
      </c>
      <c r="D37" s="37">
        <f t="shared" si="8"/>
        <v>29.000977835723596</v>
      </c>
      <c r="E37" s="39">
        <f t="shared" si="2"/>
        <v>26.260964912280706</v>
      </c>
      <c r="G37" s="16"/>
      <c r="H37" s="20" t="s">
        <v>34</v>
      </c>
      <c r="I37" s="37">
        <f t="shared" si="3"/>
        <v>3.0342853805268382</v>
      </c>
      <c r="J37" s="37">
        <f t="shared" si="4"/>
        <v>2.4466322253630959</v>
      </c>
      <c r="K37" s="37">
        <f t="shared" si="5"/>
        <v>3.2176058619744285</v>
      </c>
      <c r="L37" s="37">
        <f t="shared" si="6"/>
        <v>3.4555218304926449</v>
      </c>
      <c r="M37" s="37">
        <f t="shared" si="1"/>
        <v>2.9702168986727098</v>
      </c>
      <c r="N37" s="43">
        <f t="shared" si="7"/>
        <v>3.3034548260714711</v>
      </c>
      <c r="O37" s="43">
        <f t="shared" si="9"/>
        <v>2.8508710213041395</v>
      </c>
    </row>
    <row r="38" spans="2:15" ht="13.5" customHeight="1">
      <c r="B38" s="16"/>
      <c r="C38" s="20" t="s">
        <v>7</v>
      </c>
      <c r="D38" s="37">
        <f t="shared" si="8"/>
        <v>1.9067796610169492</v>
      </c>
      <c r="E38" s="39">
        <f t="shared" si="2"/>
        <v>1.6661899313501143</v>
      </c>
      <c r="G38" s="16"/>
      <c r="H38" s="20" t="s">
        <v>16</v>
      </c>
      <c r="I38" s="37">
        <f t="shared" si="3"/>
        <v>24.192512119619181</v>
      </c>
      <c r="J38" s="37">
        <f t="shared" si="4"/>
        <v>21.13753777171264</v>
      </c>
      <c r="K38" s="37">
        <f t="shared" si="5"/>
        <v>21.396705131719962</v>
      </c>
      <c r="L38" s="37">
        <f t="shared" si="6"/>
        <v>21.550315199626429</v>
      </c>
      <c r="M38" s="37">
        <f t="shared" si="1"/>
        <v>20.036149778784935</v>
      </c>
      <c r="N38" s="43">
        <f t="shared" si="7"/>
        <v>21.515493292176185</v>
      </c>
      <c r="O38" s="43">
        <f t="shared" si="9"/>
        <v>19.269411532941209</v>
      </c>
    </row>
    <row r="39" spans="2:15" ht="13.5" customHeight="1">
      <c r="B39" s="16"/>
      <c r="C39" s="20" t="s">
        <v>8</v>
      </c>
      <c r="D39" s="37">
        <f t="shared" si="8"/>
        <v>0.32866145154280746</v>
      </c>
      <c r="E39" s="39">
        <f t="shared" si="2"/>
        <v>0.3289473684210526</v>
      </c>
      <c r="G39" s="16"/>
      <c r="H39" s="20" t="s">
        <v>17</v>
      </c>
      <c r="I39" s="37">
        <f t="shared" si="3"/>
        <v>1.7989603411015711</v>
      </c>
      <c r="J39" s="37">
        <f t="shared" si="4"/>
        <v>1.5888488156740421</v>
      </c>
      <c r="K39" s="37">
        <f t="shared" si="5"/>
        <v>1.4704782792911797</v>
      </c>
      <c r="L39" s="37">
        <f t="shared" si="6"/>
        <v>1.8415830025682933</v>
      </c>
      <c r="M39" s="37">
        <f t="shared" si="1"/>
        <v>1.4864573216790764</v>
      </c>
      <c r="N39" s="43">
        <f t="shared" si="7"/>
        <v>1.7927104357117418</v>
      </c>
      <c r="O39" s="43">
        <f t="shared" si="9"/>
        <v>1.3564855205020685</v>
      </c>
    </row>
    <row r="40" spans="2:15" ht="13.5" customHeight="1">
      <c r="B40" s="16"/>
      <c r="C40" s="20" t="s">
        <v>9</v>
      </c>
      <c r="D40" s="37">
        <f t="shared" si="8"/>
        <v>21.998587570621471</v>
      </c>
      <c r="E40" s="39">
        <f t="shared" si="2"/>
        <v>27.967677345537755</v>
      </c>
      <c r="G40" s="16"/>
      <c r="H40" s="20" t="s">
        <v>29</v>
      </c>
      <c r="I40" s="37">
        <f t="shared" si="3"/>
        <v>0.42929735412651127</v>
      </c>
      <c r="J40" s="37">
        <f t="shared" si="4"/>
        <v>0.39964908860512727</v>
      </c>
      <c r="K40" s="37">
        <f t="shared" si="5"/>
        <v>1.1713979512997532</v>
      </c>
      <c r="L40" s="37">
        <f t="shared" si="6"/>
        <v>1.0681765117908009</v>
      </c>
      <c r="M40" s="37">
        <f t="shared" si="1"/>
        <v>1.1492392359987051</v>
      </c>
      <c r="N40" s="43">
        <f t="shared" si="7"/>
        <v>1.8698800902291344</v>
      </c>
      <c r="O40" s="43">
        <f t="shared" si="9"/>
        <v>1.1735569752061465</v>
      </c>
    </row>
    <row r="41" spans="2:15" ht="13.5" customHeight="1">
      <c r="B41" s="18"/>
      <c r="C41" s="21" t="s">
        <v>10</v>
      </c>
      <c r="D41" s="23"/>
      <c r="E41" s="40">
        <f t="shared" si="2"/>
        <v>3.7352212051868805</v>
      </c>
      <c r="G41" s="16"/>
      <c r="H41" s="20" t="s">
        <v>35</v>
      </c>
      <c r="I41" s="37">
        <f t="shared" si="3"/>
        <v>6.7840663512645278</v>
      </c>
      <c r="J41" s="37">
        <f t="shared" si="4"/>
        <v>5.348961887123501</v>
      </c>
      <c r="K41" s="37">
        <f t="shared" si="5"/>
        <v>7.0308800438651149</v>
      </c>
      <c r="L41" s="37">
        <f t="shared" si="6"/>
        <v>7.1386878356292316</v>
      </c>
      <c r="M41" s="37">
        <f t="shared" si="1"/>
        <v>6.7578504370346391</v>
      </c>
      <c r="N41" s="43">
        <f t="shared" si="7"/>
        <v>6.8562269975068268</v>
      </c>
      <c r="O41" s="43">
        <f t="shared" si="9"/>
        <v>5.4315706526327636</v>
      </c>
    </row>
    <row r="42" spans="2:15" ht="13.5" customHeight="1">
      <c r="D42" s="1"/>
      <c r="E42" s="1"/>
      <c r="G42" s="17"/>
      <c r="H42" s="20" t="s">
        <v>18</v>
      </c>
      <c r="I42" s="37">
        <f t="shared" si="3"/>
        <v>7.7185912037848263</v>
      </c>
      <c r="J42" s="37">
        <f t="shared" si="4"/>
        <v>10.198362413490594</v>
      </c>
      <c r="K42" s="37">
        <f t="shared" si="5"/>
        <v>12.65359021010393</v>
      </c>
      <c r="L42" s="37">
        <f t="shared" si="6"/>
        <v>14.691804809712819</v>
      </c>
      <c r="M42" s="37">
        <f t="shared" si="1"/>
        <v>16.008416963418583</v>
      </c>
      <c r="N42" s="43">
        <f t="shared" si="7"/>
        <v>16.728006648462543</v>
      </c>
      <c r="O42" s="43">
        <f t="shared" si="9"/>
        <v>17.074268989390145</v>
      </c>
    </row>
    <row r="43" spans="2:15" ht="13.5" customHeight="1">
      <c r="D43" s="3"/>
      <c r="E43" s="3"/>
      <c r="G43" s="17"/>
      <c r="H43" s="20" t="s">
        <v>19</v>
      </c>
      <c r="I43" s="37">
        <f t="shared" si="3"/>
        <v>0.86151509841714857</v>
      </c>
      <c r="J43" s="37">
        <f t="shared" si="4"/>
        <v>3.9794326932449562</v>
      </c>
      <c r="K43" s="37">
        <f t="shared" si="5"/>
        <v>4.0301074196844695</v>
      </c>
      <c r="L43" s="37">
        <f t="shared" si="6"/>
        <v>0.88139154798038755</v>
      </c>
      <c r="M43" s="37">
        <f t="shared" si="1"/>
        <v>4.1653177943239452</v>
      </c>
      <c r="N43" s="43">
        <f t="shared" si="7"/>
        <v>1.5285527721714354</v>
      </c>
      <c r="O43" s="43">
        <f t="shared" si="9"/>
        <v>4.8433850223735684</v>
      </c>
    </row>
    <row r="44" spans="2:15" ht="13.5" customHeight="1">
      <c r="D44" s="3"/>
      <c r="E44" s="3"/>
      <c r="G44" s="17"/>
      <c r="H44" s="20" t="s">
        <v>20</v>
      </c>
      <c r="I44" s="37">
        <f t="shared" si="3"/>
        <v>1.6938262951930376</v>
      </c>
      <c r="J44" s="37">
        <f t="shared" si="4"/>
        <v>2.3832732235110634</v>
      </c>
      <c r="K44" s="37">
        <f t="shared" si="5"/>
        <v>2.0686389352740324</v>
      </c>
      <c r="L44" s="37">
        <f t="shared" si="6"/>
        <v>2.2209899603081951</v>
      </c>
      <c r="M44" s="37">
        <f t="shared" si="1"/>
        <v>2.4819251106075324</v>
      </c>
      <c r="N44" s="43">
        <f t="shared" si="7"/>
        <v>1.9826665083699395</v>
      </c>
      <c r="O44" s="43">
        <f t="shared" si="9"/>
        <v>2.0966425576224919</v>
      </c>
    </row>
    <row r="45" spans="2:15" ht="13.5" customHeight="1">
      <c r="D45" s="1"/>
      <c r="E45" s="1"/>
      <c r="G45" s="17"/>
      <c r="H45" s="27" t="s">
        <v>21</v>
      </c>
      <c r="I45" s="41">
        <f t="shared" si="3"/>
        <v>12.461304830325332</v>
      </c>
      <c r="J45" s="41">
        <f t="shared" si="4"/>
        <v>17.016765766643925</v>
      </c>
      <c r="K45" s="37">
        <f t="shared" si="5"/>
        <v>5.5952944695062685</v>
      </c>
      <c r="L45" s="37">
        <f t="shared" si="6"/>
        <v>5.9420966612187716</v>
      </c>
      <c r="M45" s="37">
        <f t="shared" si="1"/>
        <v>5.112226178914427</v>
      </c>
      <c r="N45" s="43">
        <f t="shared" si="7"/>
        <v>5.5947999525109813</v>
      </c>
      <c r="O45" s="43">
        <f t="shared" si="9"/>
        <v>4.9249992964286715</v>
      </c>
    </row>
    <row r="46" spans="2:15" ht="13.5" customHeight="1">
      <c r="D46" s="1"/>
      <c r="E46" s="1"/>
      <c r="G46" s="16"/>
      <c r="H46" s="20" t="s">
        <v>26</v>
      </c>
      <c r="I46" s="24"/>
      <c r="J46" s="37"/>
      <c r="K46" s="37">
        <f t="shared" si="5"/>
        <v>3.0306806569797873</v>
      </c>
      <c r="L46" s="37">
        <f t="shared" si="6"/>
        <v>2.2034788699509691</v>
      </c>
      <c r="M46" s="37">
        <f t="shared" si="1"/>
        <v>2.6168123448796807</v>
      </c>
      <c r="N46" s="43">
        <f t="shared" si="7"/>
        <v>2.3863231627686097</v>
      </c>
      <c r="O46" s="43">
        <f t="shared" si="9"/>
        <v>2.8705710184898545</v>
      </c>
    </row>
    <row r="47" spans="2:15" ht="13.5" customHeight="1">
      <c r="D47" s="1"/>
      <c r="E47" s="1"/>
      <c r="G47" s="16"/>
      <c r="H47" s="20" t="s">
        <v>27</v>
      </c>
      <c r="I47" s="24"/>
      <c r="J47" s="37"/>
      <c r="K47" s="37">
        <f t="shared" si="5"/>
        <v>4.9747027889240583</v>
      </c>
      <c r="L47" s="37">
        <f t="shared" si="6"/>
        <v>5.0898902638337615</v>
      </c>
      <c r="M47" s="37">
        <f t="shared" si="1"/>
        <v>4.5672817524549476</v>
      </c>
      <c r="N47" s="43">
        <f t="shared" si="7"/>
        <v>4.9477620800189959</v>
      </c>
      <c r="O47" s="43">
        <f t="shared" si="9"/>
        <v>4.1116708411898806</v>
      </c>
    </row>
    <row r="48" spans="2:15" ht="13.5" customHeight="1">
      <c r="D48" s="1"/>
      <c r="E48" s="1"/>
      <c r="G48" s="19"/>
      <c r="H48" s="21" t="s">
        <v>22</v>
      </c>
      <c r="I48" s="23"/>
      <c r="J48" s="42">
        <f t="shared" si="4"/>
        <v>3.4701237937420801</v>
      </c>
      <c r="K48" s="36">
        <f t="shared" si="5"/>
        <v>3.5939486080303071</v>
      </c>
      <c r="L48" s="23"/>
      <c r="M48" s="36">
        <f t="shared" si="1"/>
        <v>3.6797237509442104</v>
      </c>
      <c r="N48" s="47"/>
      <c r="O48" s="36">
        <f t="shared" si="9"/>
        <v>3.3912138012551711</v>
      </c>
    </row>
    <row r="49" spans="2:15" ht="13.5" customHeight="1">
      <c r="D49" s="1"/>
      <c r="E49" s="1"/>
      <c r="H49" s="35"/>
      <c r="I49" s="33"/>
      <c r="J49" s="34"/>
      <c r="K49" s="33"/>
      <c r="L49" s="33"/>
      <c r="M49" s="33"/>
      <c r="N49" s="33"/>
      <c r="O49" s="33"/>
    </row>
    <row r="50" spans="2:15" s="10" customFormat="1">
      <c r="B50" s="49" t="s">
        <v>37</v>
      </c>
      <c r="C50" s="49"/>
      <c r="E50" s="11" t="s">
        <v>25</v>
      </c>
      <c r="G50" s="49" t="s">
        <v>37</v>
      </c>
      <c r="H50" s="49"/>
      <c r="N50" s="11"/>
      <c r="O50" s="11" t="s">
        <v>25</v>
      </c>
    </row>
    <row r="51" spans="2:15" ht="6.75" customHeight="1"/>
    <row r="52" spans="2:15">
      <c r="B52" s="50" t="s">
        <v>13</v>
      </c>
      <c r="C52" s="51"/>
      <c r="D52" s="22" t="s">
        <v>12</v>
      </c>
      <c r="E52" s="22" t="s">
        <v>14</v>
      </c>
      <c r="G52" s="50" t="s">
        <v>13</v>
      </c>
      <c r="H52" s="51"/>
      <c r="I52" s="22" t="s">
        <v>23</v>
      </c>
      <c r="J52" s="22" t="s">
        <v>24</v>
      </c>
      <c r="K52" s="22" t="s">
        <v>28</v>
      </c>
      <c r="L52" s="22" t="s">
        <v>31</v>
      </c>
      <c r="M52" s="22" t="s">
        <v>32</v>
      </c>
      <c r="N52" s="29" t="s">
        <v>49</v>
      </c>
      <c r="O52" s="29" t="s">
        <v>61</v>
      </c>
    </row>
    <row r="53" spans="2:15" ht="13.5" customHeight="1">
      <c r="B53" s="55" t="s">
        <v>48</v>
      </c>
      <c r="C53" s="56"/>
      <c r="D53" s="23">
        <f>SUM(D54:D63)</f>
        <v>20403</v>
      </c>
      <c r="E53" s="23">
        <f>SUM(E54:E65)</f>
        <v>22256</v>
      </c>
      <c r="G53" s="55" t="s">
        <v>48</v>
      </c>
      <c r="H53" s="56"/>
      <c r="I53" s="23">
        <f>SUM(I54:I70)</f>
        <v>18981</v>
      </c>
      <c r="J53" s="23">
        <f>SUM(J54:J71)</f>
        <v>23194</v>
      </c>
      <c r="K53" s="23">
        <f>SUM(K54:K71)</f>
        <v>22865</v>
      </c>
      <c r="L53" s="23">
        <f>SUM(L54:L71)</f>
        <v>19989</v>
      </c>
      <c r="M53" s="23">
        <v>21972</v>
      </c>
      <c r="N53" s="30">
        <v>19823</v>
      </c>
      <c r="O53" s="30">
        <v>20912</v>
      </c>
    </row>
    <row r="54" spans="2:15" ht="13.5" customHeight="1">
      <c r="B54" s="16"/>
      <c r="C54" s="20" t="s">
        <v>0</v>
      </c>
      <c r="D54" s="24">
        <v>110</v>
      </c>
      <c r="E54" s="25">
        <v>77</v>
      </c>
      <c r="G54" s="16"/>
      <c r="H54" s="20" t="s">
        <v>0</v>
      </c>
      <c r="I54" s="24">
        <v>69</v>
      </c>
      <c r="J54" s="24">
        <v>68</v>
      </c>
      <c r="K54" s="24">
        <v>218</v>
      </c>
      <c r="L54" s="24">
        <v>191</v>
      </c>
      <c r="M54" s="24">
        <v>156</v>
      </c>
      <c r="N54" s="31">
        <v>175</v>
      </c>
      <c r="O54" s="31">
        <v>346</v>
      </c>
    </row>
    <row r="55" spans="2:15" ht="13.5" customHeight="1">
      <c r="B55" s="16"/>
      <c r="C55" s="20" t="s">
        <v>1</v>
      </c>
      <c r="D55" s="24">
        <v>129</v>
      </c>
      <c r="E55" s="25">
        <v>107</v>
      </c>
      <c r="G55" s="16"/>
      <c r="H55" s="20" t="s">
        <v>33</v>
      </c>
      <c r="I55" s="24">
        <v>107</v>
      </c>
      <c r="J55" s="24">
        <v>115</v>
      </c>
      <c r="K55" s="24">
        <v>81</v>
      </c>
      <c r="L55" s="24">
        <v>56</v>
      </c>
      <c r="M55" s="24">
        <v>46</v>
      </c>
      <c r="N55" s="30">
        <v>97</v>
      </c>
      <c r="O55" s="30">
        <v>84</v>
      </c>
    </row>
    <row r="56" spans="2:15" ht="13.5" customHeight="1">
      <c r="B56" s="16"/>
      <c r="C56" s="20" t="s">
        <v>2</v>
      </c>
      <c r="D56" s="24">
        <v>2502</v>
      </c>
      <c r="E56" s="25">
        <v>2678</v>
      </c>
      <c r="G56" s="16"/>
      <c r="H56" s="20" t="s">
        <v>2</v>
      </c>
      <c r="I56" s="24">
        <v>2261</v>
      </c>
      <c r="J56" s="24">
        <v>2273</v>
      </c>
      <c r="K56" s="24">
        <v>2207</v>
      </c>
      <c r="L56" s="24">
        <v>2100</v>
      </c>
      <c r="M56" s="24">
        <v>1934</v>
      </c>
      <c r="N56" s="30">
        <v>1862</v>
      </c>
      <c r="O56" s="30">
        <v>1943</v>
      </c>
    </row>
    <row r="57" spans="2:15" ht="13.5" customHeight="1">
      <c r="B57" s="16"/>
      <c r="C57" s="20" t="s">
        <v>3</v>
      </c>
      <c r="D57" s="24">
        <v>3228</v>
      </c>
      <c r="E57" s="25">
        <v>2967</v>
      </c>
      <c r="G57" s="16"/>
      <c r="H57" s="20" t="s">
        <v>3</v>
      </c>
      <c r="I57" s="24">
        <v>3322</v>
      </c>
      <c r="J57" s="24">
        <v>2344</v>
      </c>
      <c r="K57" s="24">
        <v>2092</v>
      </c>
      <c r="L57" s="24">
        <v>2236</v>
      </c>
      <c r="M57" s="24">
        <v>2070</v>
      </c>
      <c r="N57" s="30">
        <v>1976</v>
      </c>
      <c r="O57" s="30">
        <v>1984</v>
      </c>
    </row>
    <row r="58" spans="2:15" ht="13.5" customHeight="1">
      <c r="B58" s="16"/>
      <c r="C58" s="20" t="s">
        <v>4</v>
      </c>
      <c r="D58" s="24">
        <v>204</v>
      </c>
      <c r="E58" s="25">
        <v>245</v>
      </c>
      <c r="G58" s="16"/>
      <c r="H58" s="20" t="s">
        <v>4</v>
      </c>
      <c r="I58" s="24">
        <v>189</v>
      </c>
      <c r="J58" s="24">
        <v>235</v>
      </c>
      <c r="K58" s="24">
        <v>302</v>
      </c>
      <c r="L58" s="24">
        <v>184</v>
      </c>
      <c r="M58" s="24">
        <v>226</v>
      </c>
      <c r="N58" s="30">
        <v>180</v>
      </c>
      <c r="O58" s="30">
        <v>177</v>
      </c>
    </row>
    <row r="59" spans="2:15" ht="13.5" customHeight="1">
      <c r="B59" s="16"/>
      <c r="C59" s="20" t="s">
        <v>5</v>
      </c>
      <c r="D59" s="24">
        <v>939</v>
      </c>
      <c r="E59" s="25">
        <v>1060</v>
      </c>
      <c r="G59" s="16"/>
      <c r="H59" s="20" t="s">
        <v>15</v>
      </c>
      <c r="I59" s="24">
        <v>82</v>
      </c>
      <c r="J59" s="24">
        <v>89</v>
      </c>
      <c r="K59" s="24">
        <v>112</v>
      </c>
      <c r="L59" s="24">
        <v>67</v>
      </c>
      <c r="M59" s="24">
        <v>43</v>
      </c>
      <c r="N59" s="30">
        <v>40</v>
      </c>
      <c r="O59" s="30">
        <v>59</v>
      </c>
    </row>
    <row r="60" spans="2:15" ht="13.5" customHeight="1">
      <c r="B60" s="16"/>
      <c r="C60" s="20" t="s">
        <v>6</v>
      </c>
      <c r="D60" s="24">
        <v>7197</v>
      </c>
      <c r="E60" s="25">
        <v>6927</v>
      </c>
      <c r="G60" s="16"/>
      <c r="H60" s="20" t="s">
        <v>34</v>
      </c>
      <c r="I60" s="24">
        <v>668</v>
      </c>
      <c r="J60" s="24">
        <v>645</v>
      </c>
      <c r="K60" s="24">
        <v>866</v>
      </c>
      <c r="L60" s="24">
        <v>788</v>
      </c>
      <c r="M60" s="24">
        <v>788</v>
      </c>
      <c r="N60" s="30">
        <v>790</v>
      </c>
      <c r="O60" s="30">
        <v>709</v>
      </c>
    </row>
    <row r="61" spans="2:15" ht="13.5" customHeight="1">
      <c r="B61" s="16"/>
      <c r="C61" s="20" t="s">
        <v>7</v>
      </c>
      <c r="D61" s="24">
        <v>580</v>
      </c>
      <c r="E61" s="25">
        <v>578</v>
      </c>
      <c r="G61" s="16"/>
      <c r="H61" s="20" t="s">
        <v>16</v>
      </c>
      <c r="I61" s="24">
        <v>5004</v>
      </c>
      <c r="J61" s="24">
        <v>5298</v>
      </c>
      <c r="K61" s="24">
        <v>5552</v>
      </c>
      <c r="L61" s="24">
        <v>4951</v>
      </c>
      <c r="M61" s="24">
        <v>5026</v>
      </c>
      <c r="N61" s="30">
        <v>4847</v>
      </c>
      <c r="O61" s="30">
        <v>4636</v>
      </c>
    </row>
    <row r="62" spans="2:15" ht="13.5" customHeight="1">
      <c r="B62" s="16"/>
      <c r="C62" s="20" t="s">
        <v>8</v>
      </c>
      <c r="D62" s="24">
        <v>105</v>
      </c>
      <c r="E62" s="25">
        <v>117</v>
      </c>
      <c r="G62" s="16"/>
      <c r="H62" s="20" t="s">
        <v>17</v>
      </c>
      <c r="I62" s="24">
        <v>513</v>
      </c>
      <c r="J62" s="24">
        <v>566</v>
      </c>
      <c r="K62" s="24">
        <v>508</v>
      </c>
      <c r="L62" s="24">
        <v>509</v>
      </c>
      <c r="M62" s="24">
        <v>463</v>
      </c>
      <c r="N62" s="30">
        <v>491</v>
      </c>
      <c r="O62" s="30">
        <v>426</v>
      </c>
    </row>
    <row r="63" spans="2:15" ht="13.5" customHeight="1">
      <c r="B63" s="16"/>
      <c r="C63" s="20" t="s">
        <v>9</v>
      </c>
      <c r="D63" s="24">
        <v>5409</v>
      </c>
      <c r="E63" s="25">
        <v>6701</v>
      </c>
      <c r="G63" s="16"/>
      <c r="H63" s="20" t="s">
        <v>29</v>
      </c>
      <c r="I63" s="24">
        <v>123</v>
      </c>
      <c r="J63" s="24">
        <v>126</v>
      </c>
      <c r="K63" s="24">
        <v>369</v>
      </c>
      <c r="L63" s="24">
        <v>285</v>
      </c>
      <c r="M63" s="24">
        <v>362</v>
      </c>
      <c r="N63" s="30">
        <v>576</v>
      </c>
      <c r="O63" s="30">
        <v>354</v>
      </c>
    </row>
    <row r="64" spans="2:15" ht="13.5" customHeight="1">
      <c r="B64" s="18"/>
      <c r="C64" s="21" t="s">
        <v>10</v>
      </c>
      <c r="D64" s="23"/>
      <c r="E64" s="26">
        <v>799</v>
      </c>
      <c r="G64" s="16"/>
      <c r="H64" s="20" t="s">
        <v>35</v>
      </c>
      <c r="I64" s="24">
        <v>1641</v>
      </c>
      <c r="J64" s="24">
        <v>1558</v>
      </c>
      <c r="K64" s="24">
        <v>2039</v>
      </c>
      <c r="L64" s="24">
        <v>1847</v>
      </c>
      <c r="M64" s="24">
        <v>1874</v>
      </c>
      <c r="N64" s="30">
        <v>1636</v>
      </c>
      <c r="O64" s="30">
        <v>1408</v>
      </c>
    </row>
    <row r="65" spans="2:15" ht="13.5" customHeight="1">
      <c r="D65" s="3"/>
      <c r="E65" s="7"/>
      <c r="G65" s="17"/>
      <c r="H65" s="20" t="s">
        <v>18</v>
      </c>
      <c r="I65" s="24">
        <v>1897</v>
      </c>
      <c r="J65" s="24">
        <v>2332</v>
      </c>
      <c r="K65" s="24">
        <v>2652</v>
      </c>
      <c r="L65" s="24">
        <v>3057</v>
      </c>
      <c r="M65" s="24">
        <v>3451</v>
      </c>
      <c r="N65" s="30">
        <v>3484</v>
      </c>
      <c r="O65" s="30">
        <v>3723</v>
      </c>
    </row>
    <row r="66" spans="2:15" ht="13.5" customHeight="1">
      <c r="D66" s="3"/>
      <c r="E66" s="7"/>
      <c r="G66" s="17"/>
      <c r="H66" s="20" t="s">
        <v>19</v>
      </c>
      <c r="I66" s="24">
        <v>184</v>
      </c>
      <c r="J66" s="24">
        <v>861</v>
      </c>
      <c r="K66" s="24">
        <v>907</v>
      </c>
      <c r="L66" s="24">
        <v>211</v>
      </c>
      <c r="M66" s="24">
        <v>870</v>
      </c>
      <c r="N66" s="30">
        <v>190</v>
      </c>
      <c r="O66" s="30">
        <v>915</v>
      </c>
    </row>
    <row r="67" spans="2:15" ht="13.5" customHeight="1">
      <c r="C67" s="8"/>
      <c r="D67" s="3"/>
      <c r="E67" s="7"/>
      <c r="G67" s="17"/>
      <c r="H67" s="20" t="s">
        <v>20</v>
      </c>
      <c r="I67" s="24">
        <v>270</v>
      </c>
      <c r="J67" s="24">
        <v>385</v>
      </c>
      <c r="K67" s="24">
        <v>374</v>
      </c>
      <c r="L67" s="24">
        <v>390</v>
      </c>
      <c r="M67" s="24">
        <v>496</v>
      </c>
      <c r="N67" s="30">
        <v>429</v>
      </c>
      <c r="O67" s="30">
        <v>449</v>
      </c>
    </row>
    <row r="68" spans="2:15" ht="13.5" customHeight="1">
      <c r="C68" s="8"/>
      <c r="D68" s="3"/>
      <c r="E68" s="7"/>
      <c r="G68" s="17"/>
      <c r="H68" s="27" t="s">
        <v>21</v>
      </c>
      <c r="I68" s="24">
        <v>2651</v>
      </c>
      <c r="J68" s="24">
        <v>5403</v>
      </c>
      <c r="K68" s="24">
        <v>1558</v>
      </c>
      <c r="L68" s="24">
        <v>1398</v>
      </c>
      <c r="M68" s="24">
        <v>1405</v>
      </c>
      <c r="N68" s="30">
        <v>1400</v>
      </c>
      <c r="O68" s="30">
        <v>1289</v>
      </c>
    </row>
    <row r="69" spans="2:15" ht="13.5" customHeight="1">
      <c r="C69" s="8"/>
      <c r="D69" s="3"/>
      <c r="E69" s="7"/>
      <c r="G69" s="16"/>
      <c r="H69" s="20" t="s">
        <v>26</v>
      </c>
      <c r="I69" s="24"/>
      <c r="J69" s="24"/>
      <c r="K69" s="24">
        <v>857</v>
      </c>
      <c r="L69" s="24">
        <v>610</v>
      </c>
      <c r="M69" s="24">
        <v>748</v>
      </c>
      <c r="N69" s="30">
        <v>623</v>
      </c>
      <c r="O69" s="30">
        <v>711</v>
      </c>
    </row>
    <row r="70" spans="2:15" ht="13.5" customHeight="1">
      <c r="C70" s="8"/>
      <c r="D70" s="3"/>
      <c r="E70" s="7"/>
      <c r="G70" s="16"/>
      <c r="H70" s="20" t="s">
        <v>27</v>
      </c>
      <c r="I70" s="24"/>
      <c r="J70" s="24"/>
      <c r="K70" s="24">
        <v>1253</v>
      </c>
      <c r="L70" s="24">
        <v>1109</v>
      </c>
      <c r="M70" s="24">
        <v>1076</v>
      </c>
      <c r="N70" s="30">
        <v>1027</v>
      </c>
      <c r="O70" s="30">
        <v>892</v>
      </c>
    </row>
    <row r="71" spans="2:15" ht="13.5" customHeight="1">
      <c r="C71" s="8"/>
      <c r="D71" s="3"/>
      <c r="E71" s="7"/>
      <c r="G71" s="19"/>
      <c r="H71" s="21" t="s">
        <v>22</v>
      </c>
      <c r="I71" s="23"/>
      <c r="J71" s="23">
        <v>896</v>
      </c>
      <c r="K71" s="23">
        <v>918</v>
      </c>
      <c r="L71" s="23"/>
      <c r="M71" s="23">
        <v>938</v>
      </c>
      <c r="N71" s="32"/>
      <c r="O71" s="32">
        <v>807</v>
      </c>
    </row>
    <row r="72" spans="2:15" ht="13.5" customHeight="1">
      <c r="D72" s="1"/>
      <c r="E72" s="1"/>
      <c r="H72" s="35"/>
      <c r="I72" s="33"/>
      <c r="J72" s="34"/>
      <c r="K72" s="33"/>
      <c r="L72" s="33"/>
      <c r="M72" s="33"/>
      <c r="N72" s="33"/>
      <c r="O72" s="33"/>
    </row>
    <row r="73" spans="2:15" s="10" customFormat="1" ht="12" customHeight="1">
      <c r="B73" s="49" t="s">
        <v>52</v>
      </c>
      <c r="C73" s="49"/>
      <c r="E73" s="11" t="s">
        <v>51</v>
      </c>
      <c r="G73" s="49" t="s">
        <v>52</v>
      </c>
      <c r="H73" s="49"/>
      <c r="I73" s="11"/>
      <c r="L73" s="11"/>
      <c r="N73" s="11"/>
      <c r="O73" s="11" t="s">
        <v>51</v>
      </c>
    </row>
    <row r="74" spans="2:15" ht="6.75" customHeight="1"/>
    <row r="75" spans="2:15">
      <c r="B75" s="50" t="s">
        <v>13</v>
      </c>
      <c r="C75" s="51"/>
      <c r="D75" s="22" t="s">
        <v>12</v>
      </c>
      <c r="E75" s="22" t="s">
        <v>14</v>
      </c>
      <c r="G75" s="50" t="s">
        <v>13</v>
      </c>
      <c r="H75" s="51"/>
      <c r="I75" s="22" t="s">
        <v>23</v>
      </c>
      <c r="J75" s="22" t="s">
        <v>24</v>
      </c>
      <c r="K75" s="22" t="s">
        <v>28</v>
      </c>
      <c r="L75" s="22" t="s">
        <v>31</v>
      </c>
      <c r="M75" s="22" t="s">
        <v>32</v>
      </c>
      <c r="N75" s="29" t="s">
        <v>49</v>
      </c>
      <c r="O75" s="29" t="s">
        <v>61</v>
      </c>
    </row>
    <row r="76" spans="2:15" ht="13.5" customHeight="1">
      <c r="B76" s="55" t="s">
        <v>48</v>
      </c>
      <c r="C76" s="56"/>
      <c r="D76" s="36">
        <f>D53/$D$53*100</f>
        <v>100</v>
      </c>
      <c r="E76" s="36">
        <f>E53/$E$53*100</f>
        <v>100</v>
      </c>
      <c r="G76" s="55" t="s">
        <v>48</v>
      </c>
      <c r="H76" s="56"/>
      <c r="I76" s="36">
        <f>I53/$I$53*100</f>
        <v>100</v>
      </c>
      <c r="J76" s="36">
        <f>J53/$J$53*100</f>
        <v>100</v>
      </c>
      <c r="K76" s="36">
        <f>K53/$K$53*100</f>
        <v>100</v>
      </c>
      <c r="L76" s="36">
        <f>L53/$L$53*100</f>
        <v>100</v>
      </c>
      <c r="M76" s="36">
        <f>M53/$M$53*100</f>
        <v>100</v>
      </c>
      <c r="N76" s="43">
        <f>N53/$N$53*100</f>
        <v>100</v>
      </c>
      <c r="O76" s="43">
        <f>O53/O$53*100</f>
        <v>100</v>
      </c>
    </row>
    <row r="77" spans="2:15" ht="13.5" customHeight="1">
      <c r="B77" s="16"/>
      <c r="C77" s="20" t="s">
        <v>0</v>
      </c>
      <c r="D77" s="37">
        <f t="shared" ref="D77:D86" si="10">D54/$D$53*100</f>
        <v>0.53913640150958198</v>
      </c>
      <c r="E77" s="44">
        <f t="shared" ref="E77:E87" si="11">E54/$E$53*100</f>
        <v>0.34597411933860533</v>
      </c>
      <c r="G77" s="16"/>
      <c r="H77" s="20" t="s">
        <v>0</v>
      </c>
      <c r="I77" s="37">
        <f t="shared" ref="I77:I91" si="12">I54/$I$53*100</f>
        <v>0.3635214161529951</v>
      </c>
      <c r="J77" s="37">
        <f t="shared" ref="J77:J94" si="13">J54/$J$53*100</f>
        <v>0.29317927050099163</v>
      </c>
      <c r="K77" s="37">
        <f t="shared" ref="K77:K94" si="14">K54/$K$53*100</f>
        <v>0.95342226109774775</v>
      </c>
      <c r="L77" s="37">
        <f t="shared" ref="L77:L93" si="15">L54/$L$53*100</f>
        <v>0.95552553904647564</v>
      </c>
      <c r="M77" s="37">
        <f t="shared" ref="M77:M94" si="16">M54/$M$53*100</f>
        <v>0.70999453850354999</v>
      </c>
      <c r="N77" s="46">
        <f t="shared" ref="N77:N93" si="17">N54/$N$53*100</f>
        <v>0.8828128941128992</v>
      </c>
      <c r="O77" s="46">
        <f t="shared" ref="O77:O94" si="18">O54/O$53*100</f>
        <v>1.6545524100994646</v>
      </c>
    </row>
    <row r="78" spans="2:15" ht="13.5" customHeight="1">
      <c r="B78" s="16"/>
      <c r="C78" s="20" t="s">
        <v>1</v>
      </c>
      <c r="D78" s="37">
        <f t="shared" si="10"/>
        <v>0.63225996177032795</v>
      </c>
      <c r="E78" s="44">
        <f t="shared" si="11"/>
        <v>0.48076923076923078</v>
      </c>
      <c r="G78" s="16"/>
      <c r="H78" s="20" t="s">
        <v>33</v>
      </c>
      <c r="I78" s="37">
        <f t="shared" si="12"/>
        <v>0.56372161635319529</v>
      </c>
      <c r="J78" s="37">
        <f t="shared" si="13"/>
        <v>0.49581788393550053</v>
      </c>
      <c r="K78" s="37">
        <f t="shared" si="14"/>
        <v>0.35425322545375026</v>
      </c>
      <c r="L78" s="37">
        <f t="shared" si="15"/>
        <v>0.28015408474661063</v>
      </c>
      <c r="M78" s="37">
        <f t="shared" si="16"/>
        <v>0.20935736391771345</v>
      </c>
      <c r="N78" s="43">
        <f t="shared" si="17"/>
        <v>0.489330575594007</v>
      </c>
      <c r="O78" s="43">
        <f t="shared" si="18"/>
        <v>0.40168324407039019</v>
      </c>
    </row>
    <row r="79" spans="2:15" ht="13.5" customHeight="1">
      <c r="B79" s="16"/>
      <c r="C79" s="20" t="s">
        <v>2</v>
      </c>
      <c r="D79" s="37">
        <f t="shared" si="10"/>
        <v>12.262902514336126</v>
      </c>
      <c r="E79" s="44">
        <f t="shared" si="11"/>
        <v>12.032710280373832</v>
      </c>
      <c r="G79" s="16"/>
      <c r="H79" s="20" t="s">
        <v>2</v>
      </c>
      <c r="I79" s="37">
        <f t="shared" si="12"/>
        <v>11.911911911911911</v>
      </c>
      <c r="J79" s="37">
        <f t="shared" si="13"/>
        <v>9.7999482624816761</v>
      </c>
      <c r="K79" s="37">
        <f t="shared" si="14"/>
        <v>9.6523070194620608</v>
      </c>
      <c r="L79" s="37">
        <f t="shared" si="15"/>
        <v>10.505778177997898</v>
      </c>
      <c r="M79" s="37">
        <f t="shared" si="16"/>
        <v>8.802111778627344</v>
      </c>
      <c r="N79" s="43">
        <f t="shared" si="17"/>
        <v>9.3931291933612471</v>
      </c>
      <c r="O79" s="43">
        <f t="shared" si="18"/>
        <v>9.2913159908186689</v>
      </c>
    </row>
    <row r="80" spans="2:15" ht="13.5" customHeight="1">
      <c r="B80" s="16"/>
      <c r="C80" s="20" t="s">
        <v>3</v>
      </c>
      <c r="D80" s="37">
        <f t="shared" si="10"/>
        <v>15.821202764299368</v>
      </c>
      <c r="E80" s="44">
        <f t="shared" si="11"/>
        <v>13.331236520488856</v>
      </c>
      <c r="G80" s="16"/>
      <c r="H80" s="20" t="s">
        <v>3</v>
      </c>
      <c r="I80" s="37">
        <f t="shared" si="12"/>
        <v>17.501712238554344</v>
      </c>
      <c r="J80" s="37">
        <f t="shared" si="13"/>
        <v>10.106061912563593</v>
      </c>
      <c r="K80" s="37">
        <f t="shared" si="14"/>
        <v>9.1493549092499453</v>
      </c>
      <c r="L80" s="37">
        <f t="shared" si="15"/>
        <v>11.186152383811097</v>
      </c>
      <c r="M80" s="37">
        <f t="shared" si="16"/>
        <v>9.4210813762971046</v>
      </c>
      <c r="N80" s="43">
        <f t="shared" si="17"/>
        <v>9.9682187358119361</v>
      </c>
      <c r="O80" s="43">
        <f t="shared" si="18"/>
        <v>9.4873756694720726</v>
      </c>
    </row>
    <row r="81" spans="2:15" ht="13.5" customHeight="1">
      <c r="B81" s="16"/>
      <c r="C81" s="20" t="s">
        <v>4</v>
      </c>
      <c r="D81" s="37">
        <f t="shared" si="10"/>
        <v>0.99985296279958835</v>
      </c>
      <c r="E81" s="44">
        <f t="shared" si="11"/>
        <v>1.100826743350108</v>
      </c>
      <c r="G81" s="16"/>
      <c r="H81" s="20" t="s">
        <v>4</v>
      </c>
      <c r="I81" s="37">
        <f t="shared" si="12"/>
        <v>0.99573257467994303</v>
      </c>
      <c r="J81" s="37">
        <f t="shared" si="13"/>
        <v>1.0131930671725446</v>
      </c>
      <c r="K81" s="37">
        <f t="shared" si="14"/>
        <v>1.3207959763831183</v>
      </c>
      <c r="L81" s="37">
        <f t="shared" si="15"/>
        <v>0.92050627845314914</v>
      </c>
      <c r="M81" s="37">
        <f t="shared" si="16"/>
        <v>1.0285818314218096</v>
      </c>
      <c r="N81" s="43">
        <f t="shared" si="17"/>
        <v>0.9080361196589819</v>
      </c>
      <c r="O81" s="43">
        <f t="shared" si="18"/>
        <v>0.84640397857689376</v>
      </c>
    </row>
    <row r="82" spans="2:15" ht="13.5" customHeight="1">
      <c r="B82" s="16"/>
      <c r="C82" s="20" t="s">
        <v>5</v>
      </c>
      <c r="D82" s="37">
        <f t="shared" si="10"/>
        <v>4.6022643728863404</v>
      </c>
      <c r="E82" s="44">
        <f t="shared" si="11"/>
        <v>4.7627606038820991</v>
      </c>
      <c r="G82" s="16"/>
      <c r="H82" s="20" t="s">
        <v>15</v>
      </c>
      <c r="I82" s="37">
        <f t="shared" si="12"/>
        <v>0.43201095832674774</v>
      </c>
      <c r="J82" s="37">
        <f t="shared" si="13"/>
        <v>0.38371992756747436</v>
      </c>
      <c r="K82" s="37">
        <f t="shared" si="14"/>
        <v>0.48983162038049421</v>
      </c>
      <c r="L82" s="37">
        <f t="shared" si="15"/>
        <v>0.3351843513932663</v>
      </c>
      <c r="M82" s="37">
        <f t="shared" si="16"/>
        <v>0.19570362279264517</v>
      </c>
      <c r="N82" s="43">
        <f t="shared" si="17"/>
        <v>0.20178580436866267</v>
      </c>
      <c r="O82" s="43">
        <f t="shared" si="18"/>
        <v>0.28213465952563122</v>
      </c>
    </row>
    <row r="83" spans="2:15" ht="13.5" customHeight="1">
      <c r="B83" s="16"/>
      <c r="C83" s="20" t="s">
        <v>6</v>
      </c>
      <c r="D83" s="37">
        <f t="shared" si="10"/>
        <v>35.274224378767826</v>
      </c>
      <c r="E83" s="44">
        <f t="shared" si="11"/>
        <v>31.124191229331416</v>
      </c>
      <c r="G83" s="16"/>
      <c r="H83" s="20" t="s">
        <v>34</v>
      </c>
      <c r="I83" s="37">
        <f t="shared" si="12"/>
        <v>3.5193087824666769</v>
      </c>
      <c r="J83" s="37">
        <f t="shared" si="13"/>
        <v>2.7808916098991117</v>
      </c>
      <c r="K83" s="37">
        <f t="shared" si="14"/>
        <v>3.7874480647277498</v>
      </c>
      <c r="L83" s="37">
        <f t="shared" si="15"/>
        <v>3.942168192505878</v>
      </c>
      <c r="M83" s="37">
        <f t="shared" si="16"/>
        <v>3.586382668851265</v>
      </c>
      <c r="N83" s="43">
        <f t="shared" si="17"/>
        <v>3.985269636281088</v>
      </c>
      <c r="O83" s="43">
        <f t="shared" si="18"/>
        <v>3.3903978576893654</v>
      </c>
    </row>
    <row r="84" spans="2:15" ht="13.5" customHeight="1">
      <c r="B84" s="16"/>
      <c r="C84" s="20" t="s">
        <v>7</v>
      </c>
      <c r="D84" s="37">
        <f t="shared" si="10"/>
        <v>2.8427192079596137</v>
      </c>
      <c r="E84" s="44">
        <f t="shared" si="11"/>
        <v>2.5970524802300501</v>
      </c>
      <c r="G84" s="16"/>
      <c r="H84" s="20" t="s">
        <v>16</v>
      </c>
      <c r="I84" s="37">
        <f t="shared" si="12"/>
        <v>26.363205310573733</v>
      </c>
      <c r="J84" s="37">
        <f t="shared" si="13"/>
        <v>22.842114339915494</v>
      </c>
      <c r="K84" s="37">
        <f t="shared" si="14"/>
        <v>24.281653181718784</v>
      </c>
      <c r="L84" s="37">
        <f t="shared" si="15"/>
        <v>24.768622742508377</v>
      </c>
      <c r="M84" s="37">
        <f t="shared" si="16"/>
        <v>22.87456763153104</v>
      </c>
      <c r="N84" s="43">
        <f t="shared" si="17"/>
        <v>24.451394844372697</v>
      </c>
      <c r="O84" s="43">
        <f t="shared" si="18"/>
        <v>22.169089517980105</v>
      </c>
    </row>
    <row r="85" spans="2:15" ht="13.5" customHeight="1">
      <c r="B85" s="16"/>
      <c r="C85" s="20" t="s">
        <v>8</v>
      </c>
      <c r="D85" s="37">
        <f t="shared" si="10"/>
        <v>0.5146302014409645</v>
      </c>
      <c r="E85" s="44">
        <f t="shared" si="11"/>
        <v>0.52570093457943923</v>
      </c>
      <c r="G85" s="16"/>
      <c r="H85" s="20" t="s">
        <v>17</v>
      </c>
      <c r="I85" s="37">
        <f t="shared" si="12"/>
        <v>2.7027027027027026</v>
      </c>
      <c r="J85" s="37">
        <f t="shared" si="13"/>
        <v>2.4402862809347248</v>
      </c>
      <c r="K85" s="37">
        <f t="shared" si="14"/>
        <v>2.2217362781543843</v>
      </c>
      <c r="L85" s="37">
        <f t="shared" si="15"/>
        <v>2.5464005202861575</v>
      </c>
      <c r="M85" s="37">
        <f t="shared" si="16"/>
        <v>2.1072273803022026</v>
      </c>
      <c r="N85" s="43">
        <f t="shared" si="17"/>
        <v>2.476920748625334</v>
      </c>
      <c r="O85" s="43">
        <f t="shared" si="18"/>
        <v>2.0371078806426932</v>
      </c>
    </row>
    <row r="86" spans="2:15" ht="13.5" customHeight="1">
      <c r="B86" s="16"/>
      <c r="C86" s="20" t="s">
        <v>9</v>
      </c>
      <c r="D86" s="37">
        <f t="shared" si="10"/>
        <v>26.51080723423026</v>
      </c>
      <c r="E86" s="44">
        <f t="shared" si="11"/>
        <v>30.108734723220703</v>
      </c>
      <c r="G86" s="16"/>
      <c r="H86" s="20" t="s">
        <v>29</v>
      </c>
      <c r="I86" s="37">
        <f t="shared" si="12"/>
        <v>0.64801643749012172</v>
      </c>
      <c r="J86" s="37">
        <f t="shared" si="13"/>
        <v>0.54324394239889628</v>
      </c>
      <c r="K86" s="37">
        <f t="shared" si="14"/>
        <v>1.6138202492893068</v>
      </c>
      <c r="L86" s="37">
        <f t="shared" si="15"/>
        <v>1.425784181299715</v>
      </c>
      <c r="M86" s="37">
        <f t="shared" si="16"/>
        <v>1.6475514290915712</v>
      </c>
      <c r="N86" s="43">
        <f t="shared" si="17"/>
        <v>2.9057155829087424</v>
      </c>
      <c r="O86" s="43">
        <f t="shared" si="18"/>
        <v>1.6928079571537875</v>
      </c>
    </row>
    <row r="87" spans="2:15" ht="13.5" customHeight="1">
      <c r="B87" s="18"/>
      <c r="C87" s="21" t="s">
        <v>10</v>
      </c>
      <c r="D87" s="23"/>
      <c r="E87" s="45">
        <f t="shared" si="11"/>
        <v>3.5900431344356583</v>
      </c>
      <c r="G87" s="16"/>
      <c r="H87" s="20" t="s">
        <v>35</v>
      </c>
      <c r="I87" s="37">
        <f t="shared" si="12"/>
        <v>8.6454875928560142</v>
      </c>
      <c r="J87" s="37">
        <f t="shared" si="13"/>
        <v>6.7172544623609554</v>
      </c>
      <c r="K87" s="37">
        <f t="shared" si="14"/>
        <v>8.9175595888913186</v>
      </c>
      <c r="L87" s="37">
        <f t="shared" si="15"/>
        <v>9.2400820451248187</v>
      </c>
      <c r="M87" s="37">
        <f t="shared" si="16"/>
        <v>8.529036956125978</v>
      </c>
      <c r="N87" s="43">
        <f t="shared" si="17"/>
        <v>8.2530393986783022</v>
      </c>
      <c r="O87" s="43">
        <f t="shared" si="18"/>
        <v>6.7329762815608261</v>
      </c>
    </row>
    <row r="88" spans="2:15" ht="13.5" customHeight="1">
      <c r="D88" s="3"/>
      <c r="E88" s="7"/>
      <c r="G88" s="17"/>
      <c r="H88" s="20" t="s">
        <v>18</v>
      </c>
      <c r="I88" s="37">
        <f t="shared" si="12"/>
        <v>9.9942047310468372</v>
      </c>
      <c r="J88" s="37">
        <f t="shared" si="13"/>
        <v>10.05432439423989</v>
      </c>
      <c r="K88" s="37">
        <f t="shared" si="14"/>
        <v>11.598513011152416</v>
      </c>
      <c r="L88" s="37">
        <f t="shared" si="15"/>
        <v>15.293411376256941</v>
      </c>
      <c r="M88" s="37">
        <f t="shared" si="16"/>
        <v>15.7063535408702</v>
      </c>
      <c r="N88" s="43">
        <f t="shared" si="17"/>
        <v>17.575543560510518</v>
      </c>
      <c r="O88" s="43">
        <f t="shared" si="18"/>
        <v>17.803175210405509</v>
      </c>
    </row>
    <row r="89" spans="2:15" ht="13.5" customHeight="1">
      <c r="D89" s="3"/>
      <c r="E89" s="7"/>
      <c r="G89" s="17"/>
      <c r="H89" s="20" t="s">
        <v>19</v>
      </c>
      <c r="I89" s="37">
        <f t="shared" si="12"/>
        <v>0.9693904430746535</v>
      </c>
      <c r="J89" s="37">
        <f t="shared" si="13"/>
        <v>3.7121669397257908</v>
      </c>
      <c r="K89" s="37">
        <f t="shared" si="14"/>
        <v>3.9667614257598953</v>
      </c>
      <c r="L89" s="37">
        <f t="shared" si="15"/>
        <v>1.0555805693131222</v>
      </c>
      <c r="M89" s="37">
        <f t="shared" si="16"/>
        <v>3.9595849262697977</v>
      </c>
      <c r="N89" s="43">
        <f t="shared" si="17"/>
        <v>0.95848257075114762</v>
      </c>
      <c r="O89" s="43">
        <f t="shared" si="18"/>
        <v>4.3754781943381786</v>
      </c>
    </row>
    <row r="90" spans="2:15" ht="13.5" customHeight="1">
      <c r="C90" s="8"/>
      <c r="D90" s="3"/>
      <c r="E90" s="7"/>
      <c r="G90" s="17"/>
      <c r="H90" s="20" t="s">
        <v>20</v>
      </c>
      <c r="I90" s="37">
        <f t="shared" si="12"/>
        <v>1.4224751066856329</v>
      </c>
      <c r="J90" s="37">
        <f t="shared" si="13"/>
        <v>1.6599120462188497</v>
      </c>
      <c r="K90" s="37">
        <f t="shared" si="14"/>
        <v>1.6356877323420074</v>
      </c>
      <c r="L90" s="37">
        <f t="shared" si="15"/>
        <v>1.9510730901996096</v>
      </c>
      <c r="M90" s="37">
        <f t="shared" si="16"/>
        <v>2.2574185326779537</v>
      </c>
      <c r="N90" s="43">
        <f t="shared" si="17"/>
        <v>2.1641527518539072</v>
      </c>
      <c r="O90" s="43">
        <f t="shared" si="18"/>
        <v>2.1470925784238712</v>
      </c>
    </row>
    <row r="91" spans="2:15" ht="13.5" customHeight="1">
      <c r="C91" s="8"/>
      <c r="D91" s="3"/>
      <c r="E91" s="7"/>
      <c r="G91" s="17"/>
      <c r="H91" s="27" t="s">
        <v>21</v>
      </c>
      <c r="I91" s="41">
        <f t="shared" si="12"/>
        <v>13.966598177124492</v>
      </c>
      <c r="J91" s="41">
        <f t="shared" si="13"/>
        <v>23.294817625247909</v>
      </c>
      <c r="K91" s="37">
        <f t="shared" si="14"/>
        <v>6.8139077192215183</v>
      </c>
      <c r="L91" s="37">
        <f t="shared" si="15"/>
        <v>6.993846615638601</v>
      </c>
      <c r="M91" s="37">
        <f t="shared" si="16"/>
        <v>6.3945020935736396</v>
      </c>
      <c r="N91" s="43">
        <f t="shared" si="17"/>
        <v>7.0625031529031936</v>
      </c>
      <c r="O91" s="43">
        <f t="shared" si="18"/>
        <v>6.1639250191277739</v>
      </c>
    </row>
    <row r="92" spans="2:15" ht="13.5" customHeight="1">
      <c r="C92" s="8"/>
      <c r="D92" s="3"/>
      <c r="E92" s="7"/>
      <c r="G92" s="16"/>
      <c r="H92" s="20" t="s">
        <v>26</v>
      </c>
      <c r="I92" s="24"/>
      <c r="J92" s="37"/>
      <c r="K92" s="37">
        <f t="shared" si="14"/>
        <v>3.7480865952328886</v>
      </c>
      <c r="L92" s="37">
        <f t="shared" si="15"/>
        <v>3.051678423132723</v>
      </c>
      <c r="M92" s="37">
        <f t="shared" si="16"/>
        <v>3.4043327871836886</v>
      </c>
      <c r="N92" s="43">
        <f t="shared" si="17"/>
        <v>3.1428139030419211</v>
      </c>
      <c r="O92" s="43">
        <f t="shared" si="18"/>
        <v>3.3999617444529457</v>
      </c>
    </row>
    <row r="93" spans="2:15" ht="13.5" customHeight="1">
      <c r="C93" s="8"/>
      <c r="D93" s="3"/>
      <c r="E93" s="7"/>
      <c r="G93" s="16"/>
      <c r="H93" s="20" t="s">
        <v>27</v>
      </c>
      <c r="I93" s="24"/>
      <c r="J93" s="37"/>
      <c r="K93" s="37">
        <f t="shared" si="14"/>
        <v>5.4799912530067791</v>
      </c>
      <c r="L93" s="37">
        <f t="shared" si="15"/>
        <v>5.5480514282855573</v>
      </c>
      <c r="M93" s="37">
        <f t="shared" si="16"/>
        <v>4.8971418168578191</v>
      </c>
      <c r="N93" s="43">
        <f t="shared" si="17"/>
        <v>5.1808505271654139</v>
      </c>
      <c r="O93" s="43">
        <f t="shared" si="18"/>
        <v>4.2654934965570002</v>
      </c>
    </row>
    <row r="94" spans="2:15" ht="13.5" customHeight="1">
      <c r="C94" s="8"/>
      <c r="D94" s="3"/>
      <c r="E94" s="7"/>
      <c r="G94" s="19"/>
      <c r="H94" s="21" t="s">
        <v>22</v>
      </c>
      <c r="I94" s="23"/>
      <c r="J94" s="42">
        <f t="shared" si="13"/>
        <v>3.8630680348365956</v>
      </c>
      <c r="K94" s="36">
        <f t="shared" si="14"/>
        <v>4.0148698884758369</v>
      </c>
      <c r="L94" s="23"/>
      <c r="M94" s="36">
        <f t="shared" si="16"/>
        <v>4.2690697251046785</v>
      </c>
      <c r="N94" s="47"/>
      <c r="O94" s="47">
        <f t="shared" si="18"/>
        <v>3.8590283091048199</v>
      </c>
    </row>
    <row r="95" spans="2:15">
      <c r="C95" s="8"/>
      <c r="D95" s="3"/>
      <c r="E95" s="7"/>
      <c r="H95" s="8"/>
      <c r="I95" s="1"/>
      <c r="J95" s="6"/>
      <c r="K95" s="1"/>
    </row>
    <row r="96" spans="2:15" s="10" customFormat="1">
      <c r="B96" s="49" t="s">
        <v>38</v>
      </c>
      <c r="C96" s="49"/>
      <c r="E96" s="11" t="s">
        <v>25</v>
      </c>
      <c r="G96" s="49" t="s">
        <v>38</v>
      </c>
      <c r="H96" s="49"/>
      <c r="N96" s="11"/>
      <c r="O96" s="11" t="s">
        <v>25</v>
      </c>
    </row>
    <row r="97" spans="2:15" ht="6.75" customHeight="1"/>
    <row r="98" spans="2:15">
      <c r="B98" s="50" t="s">
        <v>13</v>
      </c>
      <c r="C98" s="52"/>
      <c r="D98" s="22" t="s">
        <v>12</v>
      </c>
      <c r="E98" s="22" t="s">
        <v>14</v>
      </c>
      <c r="G98" s="50" t="s">
        <v>13</v>
      </c>
      <c r="H98" s="52"/>
      <c r="I98" s="22" t="s">
        <v>23</v>
      </c>
      <c r="J98" s="22" t="s">
        <v>24</v>
      </c>
      <c r="K98" s="22" t="s">
        <v>28</v>
      </c>
      <c r="L98" s="22" t="s">
        <v>31</v>
      </c>
      <c r="M98" s="22" t="s">
        <v>32</v>
      </c>
      <c r="N98" s="29" t="s">
        <v>49</v>
      </c>
      <c r="O98" s="29" t="s">
        <v>61</v>
      </c>
    </row>
    <row r="99" spans="2:15" ht="13.5" customHeight="1">
      <c r="B99" s="53" t="s">
        <v>48</v>
      </c>
      <c r="C99" s="54"/>
      <c r="D99" s="23">
        <f>SUM(D100:D109)</f>
        <v>2094</v>
      </c>
      <c r="E99" s="23">
        <f>SUM(E100:E111)</f>
        <v>2651</v>
      </c>
      <c r="G99" s="53" t="s">
        <v>48</v>
      </c>
      <c r="H99" s="54"/>
      <c r="I99" s="23">
        <f>SUM(I100:I116)</f>
        <v>1943</v>
      </c>
      <c r="J99" s="23">
        <f>SUM(J100:J117)</f>
        <v>2136</v>
      </c>
      <c r="K99" s="23">
        <f>SUM(K100:K117)</f>
        <v>2217</v>
      </c>
      <c r="L99" s="23">
        <f>SUM(L100:L117)</f>
        <v>1869</v>
      </c>
      <c r="M99" s="23">
        <v>1918</v>
      </c>
      <c r="N99" s="30">
        <v>1858</v>
      </c>
      <c r="O99" s="30">
        <v>2071</v>
      </c>
    </row>
    <row r="100" spans="2:15" ht="13.5" customHeight="1">
      <c r="B100" s="16"/>
      <c r="C100" s="20" t="s">
        <v>0</v>
      </c>
      <c r="D100" s="24">
        <v>43</v>
      </c>
      <c r="E100" s="25">
        <v>56</v>
      </c>
      <c r="G100" s="16"/>
      <c r="H100" s="20" t="s">
        <v>0</v>
      </c>
      <c r="I100" s="24">
        <v>57</v>
      </c>
      <c r="J100" s="24">
        <v>59</v>
      </c>
      <c r="K100" s="24">
        <v>77</v>
      </c>
      <c r="L100" s="24">
        <v>59</v>
      </c>
      <c r="M100" s="24">
        <v>62</v>
      </c>
      <c r="N100" s="31">
        <v>49</v>
      </c>
      <c r="O100" s="31">
        <v>109</v>
      </c>
    </row>
    <row r="101" spans="2:15" ht="13.5" customHeight="1">
      <c r="B101" s="16"/>
      <c r="C101" s="20" t="s">
        <v>1</v>
      </c>
      <c r="D101" s="24">
        <v>0</v>
      </c>
      <c r="E101" s="25">
        <v>0</v>
      </c>
      <c r="G101" s="16"/>
      <c r="H101" s="20" t="s">
        <v>33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30">
        <v>0</v>
      </c>
      <c r="O101" s="30">
        <v>0</v>
      </c>
    </row>
    <row r="102" spans="2:15" ht="13.5" customHeight="1">
      <c r="B102" s="16"/>
      <c r="C102" s="20" t="s">
        <v>2</v>
      </c>
      <c r="D102" s="24">
        <v>381</v>
      </c>
      <c r="E102" s="25">
        <v>408</v>
      </c>
      <c r="G102" s="16"/>
      <c r="H102" s="20" t="s">
        <v>2</v>
      </c>
      <c r="I102" s="24">
        <v>362</v>
      </c>
      <c r="J102" s="24">
        <v>344</v>
      </c>
      <c r="K102" s="24">
        <v>357</v>
      </c>
      <c r="L102" s="24">
        <v>287</v>
      </c>
      <c r="M102" s="24">
        <v>253</v>
      </c>
      <c r="N102" s="30">
        <v>287</v>
      </c>
      <c r="O102" s="30">
        <v>261</v>
      </c>
    </row>
    <row r="103" spans="2:15" ht="13.5" customHeight="1">
      <c r="B103" s="16"/>
      <c r="C103" s="20" t="s">
        <v>3</v>
      </c>
      <c r="D103" s="24">
        <v>828</v>
      </c>
      <c r="E103" s="25">
        <v>863</v>
      </c>
      <c r="G103" s="16"/>
      <c r="H103" s="20" t="s">
        <v>3</v>
      </c>
      <c r="I103" s="24">
        <v>715</v>
      </c>
      <c r="J103" s="24">
        <v>605</v>
      </c>
      <c r="K103" s="24">
        <v>538</v>
      </c>
      <c r="L103" s="24">
        <v>564</v>
      </c>
      <c r="M103" s="24">
        <v>535</v>
      </c>
      <c r="N103" s="30">
        <v>523</v>
      </c>
      <c r="O103" s="30">
        <v>664</v>
      </c>
    </row>
    <row r="104" spans="2:15" ht="13.5" customHeight="1">
      <c r="B104" s="16"/>
      <c r="C104" s="20" t="s">
        <v>4</v>
      </c>
      <c r="D104" s="24">
        <v>0</v>
      </c>
      <c r="E104" s="25">
        <v>4</v>
      </c>
      <c r="G104" s="16"/>
      <c r="H104" s="20" t="s">
        <v>4</v>
      </c>
      <c r="I104" s="24">
        <v>0</v>
      </c>
      <c r="J104" s="24">
        <v>17</v>
      </c>
      <c r="K104" s="24">
        <v>13</v>
      </c>
      <c r="L104" s="24">
        <v>0</v>
      </c>
      <c r="M104" s="24">
        <v>0</v>
      </c>
      <c r="N104" s="30">
        <v>0</v>
      </c>
      <c r="O104" s="30">
        <v>0</v>
      </c>
    </row>
    <row r="105" spans="2:15" ht="13.5" customHeight="1">
      <c r="B105" s="16"/>
      <c r="C105" s="20" t="s">
        <v>5</v>
      </c>
      <c r="D105" s="24">
        <v>40</v>
      </c>
      <c r="E105" s="25">
        <v>85</v>
      </c>
      <c r="G105" s="16"/>
      <c r="H105" s="20" t="s">
        <v>15</v>
      </c>
      <c r="I105" s="24">
        <v>0</v>
      </c>
      <c r="J105" s="24">
        <v>0</v>
      </c>
      <c r="K105" s="24">
        <v>0</v>
      </c>
      <c r="L105" s="24">
        <v>0</v>
      </c>
      <c r="M105" s="24">
        <v>0</v>
      </c>
      <c r="N105" s="30">
        <v>0</v>
      </c>
      <c r="O105" s="30">
        <v>0</v>
      </c>
    </row>
    <row r="106" spans="2:15" ht="13.5" customHeight="1">
      <c r="B106" s="16"/>
      <c r="C106" s="20" t="s">
        <v>6</v>
      </c>
      <c r="D106" s="24">
        <v>506</v>
      </c>
      <c r="E106" s="25">
        <v>589</v>
      </c>
      <c r="G106" s="16"/>
      <c r="H106" s="20" t="s">
        <v>34</v>
      </c>
      <c r="I106" s="24">
        <v>43</v>
      </c>
      <c r="J106" s="24">
        <v>52</v>
      </c>
      <c r="K106" s="24">
        <v>79</v>
      </c>
      <c r="L106" s="24">
        <v>34</v>
      </c>
      <c r="M106" s="24">
        <v>32</v>
      </c>
      <c r="N106" s="30">
        <v>67</v>
      </c>
      <c r="O106" s="30">
        <v>82</v>
      </c>
    </row>
    <row r="107" spans="2:15" ht="13.5" customHeight="1">
      <c r="B107" s="16"/>
      <c r="C107" s="20" t="s">
        <v>7</v>
      </c>
      <c r="D107" s="24">
        <v>19</v>
      </c>
      <c r="E107" s="25">
        <v>18</v>
      </c>
      <c r="G107" s="16"/>
      <c r="H107" s="20" t="s">
        <v>16</v>
      </c>
      <c r="I107" s="24">
        <v>401</v>
      </c>
      <c r="J107" s="24">
        <v>429</v>
      </c>
      <c r="K107" s="24">
        <v>462</v>
      </c>
      <c r="L107" s="24">
        <v>348</v>
      </c>
      <c r="M107" s="24">
        <v>357</v>
      </c>
      <c r="N107" s="30">
        <v>337</v>
      </c>
      <c r="O107" s="30">
        <v>277</v>
      </c>
    </row>
    <row r="108" spans="2:15" ht="13.5" customHeight="1">
      <c r="B108" s="16"/>
      <c r="C108" s="20" t="s">
        <v>8</v>
      </c>
      <c r="D108" s="24">
        <v>0</v>
      </c>
      <c r="E108" s="25">
        <v>0</v>
      </c>
      <c r="G108" s="16"/>
      <c r="H108" s="20" t="s">
        <v>17</v>
      </c>
      <c r="I108" s="24">
        <v>19</v>
      </c>
      <c r="J108" s="24">
        <v>14</v>
      </c>
      <c r="K108" s="24">
        <v>14</v>
      </c>
      <c r="L108" s="24">
        <v>16</v>
      </c>
      <c r="M108" s="24">
        <v>19</v>
      </c>
      <c r="N108" s="30">
        <v>17</v>
      </c>
      <c r="O108" s="30">
        <v>14</v>
      </c>
    </row>
    <row r="109" spans="2:15" ht="13.5" customHeight="1">
      <c r="B109" s="16"/>
      <c r="C109" s="20" t="s">
        <v>9</v>
      </c>
      <c r="D109" s="24">
        <v>277</v>
      </c>
      <c r="E109" s="25">
        <v>551</v>
      </c>
      <c r="G109" s="16"/>
      <c r="H109" s="20" t="s">
        <v>29</v>
      </c>
      <c r="I109" s="24">
        <v>0</v>
      </c>
      <c r="J109" s="24">
        <v>0</v>
      </c>
      <c r="K109" s="24">
        <v>28</v>
      </c>
      <c r="L109" s="24">
        <v>37</v>
      </c>
      <c r="M109" s="24">
        <v>29</v>
      </c>
      <c r="N109" s="30">
        <v>22</v>
      </c>
      <c r="O109" s="30">
        <v>23</v>
      </c>
    </row>
    <row r="110" spans="2:15" ht="13.5" customHeight="1">
      <c r="B110" s="18"/>
      <c r="C110" s="21" t="s">
        <v>10</v>
      </c>
      <c r="D110" s="23"/>
      <c r="E110" s="26">
        <v>77</v>
      </c>
      <c r="G110" s="16"/>
      <c r="H110" s="20" t="s">
        <v>35</v>
      </c>
      <c r="I110" s="24">
        <v>63</v>
      </c>
      <c r="J110" s="24">
        <v>63</v>
      </c>
      <c r="K110" s="24">
        <v>100</v>
      </c>
      <c r="L110" s="24">
        <v>86</v>
      </c>
      <c r="M110" s="24">
        <v>78</v>
      </c>
      <c r="N110" s="30">
        <v>174</v>
      </c>
      <c r="O110" s="30">
        <v>161</v>
      </c>
    </row>
    <row r="111" spans="2:15" ht="13.5" customHeight="1">
      <c r="G111" s="17"/>
      <c r="H111" s="20" t="s">
        <v>18</v>
      </c>
      <c r="I111" s="24">
        <v>30</v>
      </c>
      <c r="J111" s="24">
        <v>110</v>
      </c>
      <c r="K111" s="24">
        <v>133</v>
      </c>
      <c r="L111" s="24">
        <v>180</v>
      </c>
      <c r="M111" s="24">
        <v>183</v>
      </c>
      <c r="N111" s="30">
        <v>144</v>
      </c>
      <c r="O111" s="30">
        <v>178</v>
      </c>
    </row>
    <row r="112" spans="2:15" ht="13.5" customHeight="1">
      <c r="G112" s="17"/>
      <c r="H112" s="20" t="s">
        <v>19</v>
      </c>
      <c r="I112" s="24">
        <v>5</v>
      </c>
      <c r="J112" s="24">
        <v>71</v>
      </c>
      <c r="K112" s="24">
        <v>78</v>
      </c>
      <c r="L112" s="24">
        <v>8</v>
      </c>
      <c r="M112" s="24">
        <v>66</v>
      </c>
      <c r="N112" s="30">
        <v>45</v>
      </c>
      <c r="O112" s="30">
        <v>93</v>
      </c>
    </row>
    <row r="113" spans="2:15" ht="13.5" customHeight="1">
      <c r="G113" s="17"/>
      <c r="H113" s="20" t="s">
        <v>20</v>
      </c>
      <c r="I113" s="24">
        <v>37</v>
      </c>
      <c r="J113" s="24">
        <v>59</v>
      </c>
      <c r="K113" s="24">
        <v>49</v>
      </c>
      <c r="L113" s="24">
        <v>54</v>
      </c>
      <c r="M113" s="24">
        <v>38</v>
      </c>
      <c r="N113" s="30">
        <v>29</v>
      </c>
      <c r="O113" s="30">
        <v>24</v>
      </c>
    </row>
    <row r="114" spans="2:15" ht="13.5" customHeight="1">
      <c r="G114" s="17"/>
      <c r="H114" s="27" t="s">
        <v>21</v>
      </c>
      <c r="I114" s="24">
        <v>211</v>
      </c>
      <c r="J114" s="24">
        <v>253</v>
      </c>
      <c r="K114" s="24">
        <v>108</v>
      </c>
      <c r="L114" s="24">
        <v>126</v>
      </c>
      <c r="M114" s="24">
        <v>89</v>
      </c>
      <c r="N114" s="30">
        <v>84</v>
      </c>
      <c r="O114" s="30">
        <v>49</v>
      </c>
    </row>
    <row r="115" spans="2:15" ht="13.5" customHeight="1">
      <c r="G115" s="16"/>
      <c r="H115" s="20" t="s">
        <v>26</v>
      </c>
      <c r="I115" s="24"/>
      <c r="J115" s="24"/>
      <c r="K115" s="24">
        <v>79</v>
      </c>
      <c r="L115" s="24">
        <v>21</v>
      </c>
      <c r="M115" s="24">
        <v>69</v>
      </c>
      <c r="N115" s="30">
        <v>19</v>
      </c>
      <c r="O115" s="30">
        <v>68</v>
      </c>
    </row>
    <row r="116" spans="2:15" ht="13.5" customHeight="1">
      <c r="G116" s="16"/>
      <c r="H116" s="20" t="s">
        <v>27</v>
      </c>
      <c r="I116" s="24"/>
      <c r="J116" s="24"/>
      <c r="K116" s="24">
        <v>50</v>
      </c>
      <c r="L116" s="24">
        <v>49</v>
      </c>
      <c r="M116" s="24">
        <v>58</v>
      </c>
      <c r="N116" s="30">
        <v>61</v>
      </c>
      <c r="O116" s="30">
        <v>27</v>
      </c>
    </row>
    <row r="117" spans="2:15" ht="13.5" customHeight="1">
      <c r="G117" s="19"/>
      <c r="H117" s="21" t="s">
        <v>22</v>
      </c>
      <c r="I117" s="23"/>
      <c r="J117" s="23">
        <v>60</v>
      </c>
      <c r="K117" s="23">
        <v>52</v>
      </c>
      <c r="L117" s="23"/>
      <c r="M117" s="23">
        <v>50</v>
      </c>
      <c r="N117" s="32"/>
      <c r="O117" s="32">
        <v>41</v>
      </c>
    </row>
    <row r="118" spans="2:15">
      <c r="C118" s="8"/>
      <c r="D118" s="3"/>
      <c r="E118" s="7"/>
      <c r="H118" s="8"/>
      <c r="I118" s="1"/>
      <c r="J118" s="6"/>
      <c r="K118" s="1"/>
    </row>
    <row r="119" spans="2:15" s="10" customFormat="1" ht="12" customHeight="1">
      <c r="B119" s="49" t="s">
        <v>53</v>
      </c>
      <c r="C119" s="49"/>
      <c r="E119" s="11" t="s">
        <v>51</v>
      </c>
      <c r="G119" s="49" t="s">
        <v>53</v>
      </c>
      <c r="H119" s="49"/>
      <c r="I119" s="11"/>
      <c r="L119" s="11"/>
      <c r="N119" s="11"/>
      <c r="O119" s="11" t="s">
        <v>51</v>
      </c>
    </row>
    <row r="120" spans="2:15" ht="6.75" customHeight="1"/>
    <row r="121" spans="2:15">
      <c r="B121" s="50" t="s">
        <v>13</v>
      </c>
      <c r="C121" s="52"/>
      <c r="D121" s="22" t="s">
        <v>12</v>
      </c>
      <c r="E121" s="22" t="s">
        <v>14</v>
      </c>
      <c r="G121" s="50" t="s">
        <v>13</v>
      </c>
      <c r="H121" s="52"/>
      <c r="I121" s="22" t="s">
        <v>23</v>
      </c>
      <c r="J121" s="22" t="s">
        <v>24</v>
      </c>
      <c r="K121" s="22" t="s">
        <v>28</v>
      </c>
      <c r="L121" s="22" t="s">
        <v>31</v>
      </c>
      <c r="M121" s="22" t="s">
        <v>32</v>
      </c>
      <c r="N121" s="29" t="s">
        <v>49</v>
      </c>
      <c r="O121" s="29" t="s">
        <v>61</v>
      </c>
    </row>
    <row r="122" spans="2:15" ht="13.5" customHeight="1">
      <c r="B122" s="53" t="s">
        <v>48</v>
      </c>
      <c r="C122" s="54"/>
      <c r="D122" s="36">
        <f>D99/$D$99*100</f>
        <v>100</v>
      </c>
      <c r="E122" s="36">
        <f>E99/$E$99*100</f>
        <v>100</v>
      </c>
      <c r="G122" s="53" t="s">
        <v>48</v>
      </c>
      <c r="H122" s="54"/>
      <c r="I122" s="36">
        <f>I99/$I$99*100</f>
        <v>100</v>
      </c>
      <c r="J122" s="36">
        <f>J99/$J$99*100</f>
        <v>100</v>
      </c>
      <c r="K122" s="36">
        <f>K99/$K$99*100</f>
        <v>100</v>
      </c>
      <c r="L122" s="36">
        <f>L99/$L$99*100</f>
        <v>100</v>
      </c>
      <c r="M122" s="36">
        <f>M99/$M$99*100</f>
        <v>100</v>
      </c>
      <c r="N122" s="43">
        <f>N99/$N$99*100</f>
        <v>100</v>
      </c>
      <c r="O122" s="43">
        <f>O99/O$99*100</f>
        <v>100</v>
      </c>
    </row>
    <row r="123" spans="2:15" ht="13.5" customHeight="1">
      <c r="B123" s="16"/>
      <c r="C123" s="20" t="s">
        <v>0</v>
      </c>
      <c r="D123" s="37">
        <f t="shared" ref="D123:D132" si="19">D100/$D$99*100</f>
        <v>2.0534861509073541</v>
      </c>
      <c r="E123" s="44">
        <f t="shared" ref="E123:E133" si="20">E100/$E$99*100</f>
        <v>2.1124104111655977</v>
      </c>
      <c r="G123" s="16"/>
      <c r="H123" s="20" t="s">
        <v>0</v>
      </c>
      <c r="I123" s="37">
        <f t="shared" ref="I123:I137" si="21">I100/$I$99*100</f>
        <v>2.9336078229541944</v>
      </c>
      <c r="J123" s="37">
        <f t="shared" ref="J123:J140" si="22">J100/$J$99*100</f>
        <v>2.762172284644195</v>
      </c>
      <c r="K123" s="37">
        <f t="shared" ref="K123:K140" si="23">K100/$K$99*100</f>
        <v>3.4731619305367611</v>
      </c>
      <c r="L123" s="37">
        <f t="shared" ref="L123:L139" si="24">L100/$L$99*100</f>
        <v>3.1567683253076511</v>
      </c>
      <c r="M123" s="37">
        <f t="shared" ref="M123:M140" si="25">M100/$M$99*100</f>
        <v>3.2325338894681961</v>
      </c>
      <c r="N123" s="46">
        <f t="shared" ref="N123:N139" si="26">N100/$N$99*100</f>
        <v>2.6372443487621098</v>
      </c>
      <c r="O123" s="46">
        <f t="shared" ref="O123:O140" si="27">O100/O$99*100</f>
        <v>5.2631578947368416</v>
      </c>
    </row>
    <row r="124" spans="2:15" ht="13.5" customHeight="1">
      <c r="B124" s="16"/>
      <c r="C124" s="20" t="s">
        <v>1</v>
      </c>
      <c r="D124" s="37">
        <f t="shared" si="19"/>
        <v>0</v>
      </c>
      <c r="E124" s="44">
        <f t="shared" si="20"/>
        <v>0</v>
      </c>
      <c r="G124" s="16"/>
      <c r="H124" s="20" t="s">
        <v>33</v>
      </c>
      <c r="I124" s="37">
        <f t="shared" si="21"/>
        <v>0</v>
      </c>
      <c r="J124" s="37">
        <f t="shared" si="22"/>
        <v>0</v>
      </c>
      <c r="K124" s="37">
        <f t="shared" si="23"/>
        <v>0</v>
      </c>
      <c r="L124" s="37">
        <f t="shared" si="24"/>
        <v>0</v>
      </c>
      <c r="M124" s="37">
        <f t="shared" si="25"/>
        <v>0</v>
      </c>
      <c r="N124" s="43">
        <f t="shared" si="26"/>
        <v>0</v>
      </c>
      <c r="O124" s="43">
        <f t="shared" si="27"/>
        <v>0</v>
      </c>
    </row>
    <row r="125" spans="2:15" ht="13.5" customHeight="1">
      <c r="B125" s="16"/>
      <c r="C125" s="20" t="s">
        <v>2</v>
      </c>
      <c r="D125" s="37">
        <f t="shared" si="19"/>
        <v>18.194842406876791</v>
      </c>
      <c r="E125" s="44">
        <f t="shared" si="20"/>
        <v>15.390418709920784</v>
      </c>
      <c r="G125" s="16"/>
      <c r="H125" s="20" t="s">
        <v>2</v>
      </c>
      <c r="I125" s="37">
        <f t="shared" si="21"/>
        <v>18.630983015954708</v>
      </c>
      <c r="J125" s="37">
        <f t="shared" si="22"/>
        <v>16.104868913857679</v>
      </c>
      <c r="K125" s="37">
        <f t="shared" si="23"/>
        <v>16.102841677943168</v>
      </c>
      <c r="L125" s="37">
        <f t="shared" si="24"/>
        <v>15.355805243445692</v>
      </c>
      <c r="M125" s="37">
        <f t="shared" si="25"/>
        <v>13.190823774765381</v>
      </c>
      <c r="N125" s="43">
        <f t="shared" si="26"/>
        <v>15.446716899892357</v>
      </c>
      <c r="O125" s="43">
        <f t="shared" si="27"/>
        <v>12.602607436021247</v>
      </c>
    </row>
    <row r="126" spans="2:15" ht="13.5" customHeight="1">
      <c r="B126" s="16"/>
      <c r="C126" s="20" t="s">
        <v>3</v>
      </c>
      <c r="D126" s="37">
        <f t="shared" si="19"/>
        <v>39.541547277936964</v>
      </c>
      <c r="E126" s="44">
        <f t="shared" si="20"/>
        <v>32.553753300641269</v>
      </c>
      <c r="G126" s="16"/>
      <c r="H126" s="20" t="s">
        <v>3</v>
      </c>
      <c r="I126" s="37">
        <f t="shared" si="21"/>
        <v>36.798764796706124</v>
      </c>
      <c r="J126" s="37">
        <f t="shared" si="22"/>
        <v>28.323970037453183</v>
      </c>
      <c r="K126" s="37">
        <f t="shared" si="23"/>
        <v>24.26702751465945</v>
      </c>
      <c r="L126" s="37">
        <f t="shared" si="24"/>
        <v>30.17656500802568</v>
      </c>
      <c r="M126" s="37">
        <f t="shared" si="25"/>
        <v>27.893639207507821</v>
      </c>
      <c r="N126" s="43">
        <f t="shared" si="26"/>
        <v>28.148546824542521</v>
      </c>
      <c r="O126" s="43">
        <f t="shared" si="27"/>
        <v>32.06180589087397</v>
      </c>
    </row>
    <row r="127" spans="2:15" ht="13.5" customHeight="1">
      <c r="B127" s="16"/>
      <c r="C127" s="20" t="s">
        <v>4</v>
      </c>
      <c r="D127" s="37">
        <f t="shared" si="19"/>
        <v>0</v>
      </c>
      <c r="E127" s="44">
        <f t="shared" si="20"/>
        <v>0.15088645794039984</v>
      </c>
      <c r="G127" s="16"/>
      <c r="H127" s="20" t="s">
        <v>4</v>
      </c>
      <c r="I127" s="37">
        <f t="shared" si="21"/>
        <v>0</v>
      </c>
      <c r="J127" s="37">
        <f t="shared" si="22"/>
        <v>0.79588014981273414</v>
      </c>
      <c r="K127" s="37">
        <f t="shared" si="23"/>
        <v>0.58637798827244025</v>
      </c>
      <c r="L127" s="37">
        <f t="shared" si="24"/>
        <v>0</v>
      </c>
      <c r="M127" s="37">
        <f t="shared" si="25"/>
        <v>0</v>
      </c>
      <c r="N127" s="43">
        <f t="shared" si="26"/>
        <v>0</v>
      </c>
      <c r="O127" s="43">
        <f t="shared" si="27"/>
        <v>0</v>
      </c>
    </row>
    <row r="128" spans="2:15" ht="13.5" customHeight="1">
      <c r="B128" s="16"/>
      <c r="C128" s="20" t="s">
        <v>5</v>
      </c>
      <c r="D128" s="37">
        <f t="shared" si="19"/>
        <v>1.9102196752626552</v>
      </c>
      <c r="E128" s="44">
        <f t="shared" si="20"/>
        <v>3.2063372312334968</v>
      </c>
      <c r="G128" s="16"/>
      <c r="H128" s="20" t="s">
        <v>15</v>
      </c>
      <c r="I128" s="37">
        <f t="shared" si="21"/>
        <v>0</v>
      </c>
      <c r="J128" s="37">
        <f t="shared" si="22"/>
        <v>0</v>
      </c>
      <c r="K128" s="37">
        <f t="shared" si="23"/>
        <v>0</v>
      </c>
      <c r="L128" s="37">
        <f t="shared" si="24"/>
        <v>0</v>
      </c>
      <c r="M128" s="37">
        <f t="shared" si="25"/>
        <v>0</v>
      </c>
      <c r="N128" s="43">
        <f t="shared" si="26"/>
        <v>0</v>
      </c>
      <c r="O128" s="43">
        <f t="shared" si="27"/>
        <v>0</v>
      </c>
    </row>
    <row r="129" spans="2:15" ht="13.5" customHeight="1">
      <c r="B129" s="16"/>
      <c r="C129" s="20" t="s">
        <v>6</v>
      </c>
      <c r="D129" s="37">
        <f t="shared" si="19"/>
        <v>24.164278892072588</v>
      </c>
      <c r="E129" s="44">
        <f t="shared" si="20"/>
        <v>22.218030931723877</v>
      </c>
      <c r="G129" s="16"/>
      <c r="H129" s="20" t="s">
        <v>34</v>
      </c>
      <c r="I129" s="37">
        <f t="shared" si="21"/>
        <v>2.2130725681935153</v>
      </c>
      <c r="J129" s="37">
        <f t="shared" si="22"/>
        <v>2.4344569288389515</v>
      </c>
      <c r="K129" s="37">
        <f t="shared" si="23"/>
        <v>3.5633739287325215</v>
      </c>
      <c r="L129" s="37">
        <f t="shared" si="24"/>
        <v>1.8191546281433921</v>
      </c>
      <c r="M129" s="37">
        <f t="shared" si="25"/>
        <v>1.6684045881126173</v>
      </c>
      <c r="N129" s="43">
        <f t="shared" si="26"/>
        <v>3.6060279870828849</v>
      </c>
      <c r="O129" s="43">
        <f t="shared" si="27"/>
        <v>3.9594398841139542</v>
      </c>
    </row>
    <row r="130" spans="2:15" ht="13.5" customHeight="1">
      <c r="B130" s="16"/>
      <c r="C130" s="20" t="s">
        <v>7</v>
      </c>
      <c r="D130" s="37">
        <f t="shared" si="19"/>
        <v>0.90735434574976126</v>
      </c>
      <c r="E130" s="44">
        <f t="shared" si="20"/>
        <v>0.67898906073179932</v>
      </c>
      <c r="G130" s="16"/>
      <c r="H130" s="20" t="s">
        <v>16</v>
      </c>
      <c r="I130" s="37">
        <f t="shared" si="21"/>
        <v>20.638188368502316</v>
      </c>
      <c r="J130" s="37">
        <f t="shared" si="22"/>
        <v>20.084269662921347</v>
      </c>
      <c r="K130" s="37">
        <f t="shared" si="23"/>
        <v>20.83897158322057</v>
      </c>
      <c r="L130" s="37">
        <f t="shared" si="24"/>
        <v>18.619582664526487</v>
      </c>
      <c r="M130" s="37">
        <f t="shared" si="25"/>
        <v>18.613138686131386</v>
      </c>
      <c r="N130" s="43">
        <f t="shared" si="26"/>
        <v>18.137782561894511</v>
      </c>
      <c r="O130" s="43">
        <f t="shared" si="27"/>
        <v>13.375181071945919</v>
      </c>
    </row>
    <row r="131" spans="2:15" ht="13.5" customHeight="1">
      <c r="B131" s="16"/>
      <c r="C131" s="20" t="s">
        <v>8</v>
      </c>
      <c r="D131" s="37">
        <f t="shared" si="19"/>
        <v>0</v>
      </c>
      <c r="E131" s="44">
        <f t="shared" si="20"/>
        <v>0</v>
      </c>
      <c r="G131" s="16"/>
      <c r="H131" s="20" t="s">
        <v>17</v>
      </c>
      <c r="I131" s="37">
        <f t="shared" si="21"/>
        <v>0.97786927431806492</v>
      </c>
      <c r="J131" s="37">
        <f t="shared" si="22"/>
        <v>0.65543071161048694</v>
      </c>
      <c r="K131" s="37">
        <f t="shared" si="23"/>
        <v>0.6314839873703203</v>
      </c>
      <c r="L131" s="37">
        <f t="shared" si="24"/>
        <v>0.85607276618512562</v>
      </c>
      <c r="M131" s="37">
        <f t="shared" si="25"/>
        <v>0.99061522419186654</v>
      </c>
      <c r="N131" s="43">
        <f t="shared" si="26"/>
        <v>0.91496232508073205</v>
      </c>
      <c r="O131" s="43">
        <f t="shared" si="27"/>
        <v>0.67600193143408982</v>
      </c>
    </row>
    <row r="132" spans="2:15" ht="13.5" customHeight="1">
      <c r="B132" s="16"/>
      <c r="C132" s="20" t="s">
        <v>9</v>
      </c>
      <c r="D132" s="37">
        <f t="shared" si="19"/>
        <v>13.228271251193888</v>
      </c>
      <c r="E132" s="44">
        <f t="shared" si="20"/>
        <v>20.784609581290077</v>
      </c>
      <c r="G132" s="16"/>
      <c r="H132" s="20" t="s">
        <v>29</v>
      </c>
      <c r="I132" s="37">
        <f t="shared" si="21"/>
        <v>0</v>
      </c>
      <c r="J132" s="37">
        <f t="shared" si="22"/>
        <v>0</v>
      </c>
      <c r="K132" s="37">
        <f t="shared" si="23"/>
        <v>1.2629679747406406</v>
      </c>
      <c r="L132" s="37">
        <f t="shared" si="24"/>
        <v>1.9796682718031033</v>
      </c>
      <c r="M132" s="37">
        <f t="shared" si="25"/>
        <v>1.5119916579770596</v>
      </c>
      <c r="N132" s="43">
        <f t="shared" si="26"/>
        <v>1.1840688912809472</v>
      </c>
      <c r="O132" s="43">
        <f t="shared" si="27"/>
        <v>1.1105746016417191</v>
      </c>
    </row>
    <row r="133" spans="2:15" ht="13.5" customHeight="1">
      <c r="B133" s="18"/>
      <c r="C133" s="21" t="s">
        <v>10</v>
      </c>
      <c r="D133" s="36"/>
      <c r="E133" s="45">
        <f t="shared" si="20"/>
        <v>2.904564315352697</v>
      </c>
      <c r="G133" s="16"/>
      <c r="H133" s="20" t="s">
        <v>35</v>
      </c>
      <c r="I133" s="37">
        <f t="shared" si="21"/>
        <v>3.242408646423057</v>
      </c>
      <c r="J133" s="37">
        <f t="shared" si="22"/>
        <v>2.9494382022471908</v>
      </c>
      <c r="K133" s="37">
        <f t="shared" si="23"/>
        <v>4.5105999097880014</v>
      </c>
      <c r="L133" s="37">
        <f t="shared" si="24"/>
        <v>4.6013911182450506</v>
      </c>
      <c r="M133" s="37">
        <f t="shared" si="25"/>
        <v>4.0667361835245046</v>
      </c>
      <c r="N133" s="43">
        <f t="shared" si="26"/>
        <v>9.3649085037674933</v>
      </c>
      <c r="O133" s="43">
        <f t="shared" si="27"/>
        <v>7.7740222114920332</v>
      </c>
    </row>
    <row r="134" spans="2:15" ht="13.5" customHeight="1">
      <c r="G134" s="17"/>
      <c r="H134" s="20" t="s">
        <v>18</v>
      </c>
      <c r="I134" s="37">
        <f t="shared" si="21"/>
        <v>1.5440041173443129</v>
      </c>
      <c r="J134" s="37">
        <f t="shared" si="22"/>
        <v>5.1498127340823974</v>
      </c>
      <c r="K134" s="37">
        <f t="shared" si="23"/>
        <v>5.9990978800180423</v>
      </c>
      <c r="L134" s="37">
        <f t="shared" si="24"/>
        <v>9.6308186195826657</v>
      </c>
      <c r="M134" s="37">
        <f t="shared" si="25"/>
        <v>9.5411887382690299</v>
      </c>
      <c r="N134" s="43">
        <f t="shared" si="26"/>
        <v>7.7502691065662006</v>
      </c>
      <c r="O134" s="43">
        <f t="shared" si="27"/>
        <v>8.5948816996619986</v>
      </c>
    </row>
    <row r="135" spans="2:15" ht="13.5" customHeight="1">
      <c r="G135" s="17"/>
      <c r="H135" s="20" t="s">
        <v>19</v>
      </c>
      <c r="I135" s="37">
        <f t="shared" si="21"/>
        <v>0.2573340195573855</v>
      </c>
      <c r="J135" s="37">
        <f t="shared" si="22"/>
        <v>3.3239700374531833</v>
      </c>
      <c r="K135" s="37">
        <f t="shared" si="23"/>
        <v>3.5182679296346415</v>
      </c>
      <c r="L135" s="37">
        <f t="shared" si="24"/>
        <v>0.42803638309256281</v>
      </c>
      <c r="M135" s="37">
        <f t="shared" si="25"/>
        <v>3.441084462982273</v>
      </c>
      <c r="N135" s="43">
        <f t="shared" si="26"/>
        <v>2.4219590958019377</v>
      </c>
      <c r="O135" s="43">
        <f t="shared" si="27"/>
        <v>4.4905842588121674</v>
      </c>
    </row>
    <row r="136" spans="2:15" ht="13.5" customHeight="1">
      <c r="G136" s="17"/>
      <c r="H136" s="20" t="s">
        <v>20</v>
      </c>
      <c r="I136" s="37">
        <f t="shared" si="21"/>
        <v>1.9042717447246524</v>
      </c>
      <c r="J136" s="37">
        <f t="shared" si="22"/>
        <v>2.762172284644195</v>
      </c>
      <c r="K136" s="37">
        <f t="shared" si="23"/>
        <v>2.2101939557961208</v>
      </c>
      <c r="L136" s="37">
        <f t="shared" si="24"/>
        <v>2.8892455858747992</v>
      </c>
      <c r="M136" s="37">
        <f t="shared" si="25"/>
        <v>1.9812304483837331</v>
      </c>
      <c r="N136" s="43">
        <f t="shared" si="26"/>
        <v>1.5608180839612487</v>
      </c>
      <c r="O136" s="43">
        <f t="shared" si="27"/>
        <v>1.1588604538870111</v>
      </c>
    </row>
    <row r="137" spans="2:15" ht="13.5" customHeight="1">
      <c r="G137" s="17"/>
      <c r="H137" s="27" t="s">
        <v>21</v>
      </c>
      <c r="I137" s="41">
        <f t="shared" si="21"/>
        <v>10.859495625321667</v>
      </c>
      <c r="J137" s="41">
        <f t="shared" si="22"/>
        <v>11.844569288389513</v>
      </c>
      <c r="K137" s="37">
        <f t="shared" si="23"/>
        <v>4.8714479025710418</v>
      </c>
      <c r="L137" s="37">
        <f t="shared" si="24"/>
        <v>6.7415730337078648</v>
      </c>
      <c r="M137" s="37">
        <f t="shared" si="25"/>
        <v>4.6402502606882168</v>
      </c>
      <c r="N137" s="43">
        <f t="shared" si="26"/>
        <v>4.520990312163617</v>
      </c>
      <c r="O137" s="43">
        <f t="shared" si="27"/>
        <v>2.3660067600193146</v>
      </c>
    </row>
    <row r="138" spans="2:15" ht="13.5" customHeight="1">
      <c r="G138" s="16"/>
      <c r="H138" s="20" t="s">
        <v>26</v>
      </c>
      <c r="I138" s="24"/>
      <c r="J138" s="37"/>
      <c r="K138" s="37">
        <f t="shared" si="23"/>
        <v>3.5633739287325215</v>
      </c>
      <c r="L138" s="37">
        <f t="shared" si="24"/>
        <v>1.1235955056179776</v>
      </c>
      <c r="M138" s="37">
        <f t="shared" si="25"/>
        <v>3.5974973931178309</v>
      </c>
      <c r="N138" s="43">
        <f t="shared" si="26"/>
        <v>1.022604951560818</v>
      </c>
      <c r="O138" s="43">
        <f t="shared" si="27"/>
        <v>3.2834379526798649</v>
      </c>
    </row>
    <row r="139" spans="2:15" ht="13.5" customHeight="1">
      <c r="G139" s="16"/>
      <c r="H139" s="20" t="s">
        <v>27</v>
      </c>
      <c r="I139" s="24"/>
      <c r="J139" s="37"/>
      <c r="K139" s="37">
        <f t="shared" si="23"/>
        <v>2.2552999548940007</v>
      </c>
      <c r="L139" s="37">
        <f t="shared" si="24"/>
        <v>2.6217228464419478</v>
      </c>
      <c r="M139" s="37">
        <f t="shared" si="25"/>
        <v>3.0239833159541192</v>
      </c>
      <c r="N139" s="43">
        <f t="shared" si="26"/>
        <v>3.2831001076426265</v>
      </c>
      <c r="O139" s="43">
        <f t="shared" si="27"/>
        <v>1.3037180106228876</v>
      </c>
    </row>
    <row r="140" spans="2:15" ht="13.5" customHeight="1">
      <c r="G140" s="19"/>
      <c r="H140" s="21" t="s">
        <v>22</v>
      </c>
      <c r="I140" s="23"/>
      <c r="J140" s="42">
        <f t="shared" si="22"/>
        <v>2.8089887640449436</v>
      </c>
      <c r="K140" s="36">
        <f t="shared" si="23"/>
        <v>2.345511953089761</v>
      </c>
      <c r="L140" s="36"/>
      <c r="M140" s="36">
        <f t="shared" si="25"/>
        <v>2.6068821689259645</v>
      </c>
      <c r="N140" s="47"/>
      <c r="O140" s="47">
        <f t="shared" si="27"/>
        <v>1.9797199420569771</v>
      </c>
    </row>
    <row r="142" spans="2:15" s="10" customFormat="1">
      <c r="B142" s="49" t="s">
        <v>39</v>
      </c>
      <c r="C142" s="49"/>
      <c r="E142" s="11" t="s">
        <v>25</v>
      </c>
      <c r="G142" s="49" t="s">
        <v>40</v>
      </c>
      <c r="H142" s="49"/>
      <c r="N142" s="11"/>
      <c r="O142" s="11" t="s">
        <v>25</v>
      </c>
    </row>
    <row r="143" spans="2:15" ht="6.75" customHeight="1"/>
    <row r="144" spans="2:15">
      <c r="B144" s="50" t="s">
        <v>13</v>
      </c>
      <c r="C144" s="51"/>
      <c r="D144" s="22" t="s">
        <v>12</v>
      </c>
      <c r="E144" s="22" t="s">
        <v>14</v>
      </c>
      <c r="G144" s="50" t="s">
        <v>13</v>
      </c>
      <c r="H144" s="51"/>
      <c r="I144" s="22" t="s">
        <v>23</v>
      </c>
      <c r="J144" s="22" t="s">
        <v>24</v>
      </c>
      <c r="K144" s="22" t="s">
        <v>28</v>
      </c>
      <c r="L144" s="22" t="s">
        <v>31</v>
      </c>
      <c r="M144" s="22" t="s">
        <v>32</v>
      </c>
      <c r="N144" s="29" t="s">
        <v>49</v>
      </c>
      <c r="O144" s="29" t="s">
        <v>61</v>
      </c>
    </row>
    <row r="145" spans="2:15" ht="13.5" customHeight="1">
      <c r="B145" s="55" t="s">
        <v>48</v>
      </c>
      <c r="C145" s="56"/>
      <c r="D145" s="23">
        <f>SUM(D146:D155)</f>
        <v>2701</v>
      </c>
      <c r="E145" s="23">
        <f>SUM(E146:E157)</f>
        <v>3119</v>
      </c>
      <c r="G145" s="55" t="s">
        <v>48</v>
      </c>
      <c r="H145" s="56"/>
      <c r="I145" s="23">
        <f>SUM(I146:I162)</f>
        <v>2553</v>
      </c>
      <c r="J145" s="23">
        <f>SUM(J146:J163)</f>
        <v>3047</v>
      </c>
      <c r="K145" s="23">
        <f>SUM(K146:K163)</f>
        <v>3024</v>
      </c>
      <c r="L145" s="23">
        <f>SUM(L146:L163)</f>
        <v>2549</v>
      </c>
      <c r="M145" s="23">
        <v>2693</v>
      </c>
      <c r="N145" s="30">
        <v>2404</v>
      </c>
      <c r="O145" s="30">
        <v>2462</v>
      </c>
    </row>
    <row r="146" spans="2:15" ht="13.5" customHeight="1">
      <c r="B146" s="16"/>
      <c r="C146" s="20" t="s">
        <v>0</v>
      </c>
      <c r="D146" s="24">
        <v>44</v>
      </c>
      <c r="E146" s="25">
        <v>54</v>
      </c>
      <c r="G146" s="16"/>
      <c r="H146" s="20" t="s">
        <v>0</v>
      </c>
      <c r="I146" s="24">
        <v>45</v>
      </c>
      <c r="J146" s="24">
        <v>52</v>
      </c>
      <c r="K146" s="24">
        <v>97</v>
      </c>
      <c r="L146" s="24">
        <v>224</v>
      </c>
      <c r="M146" s="24">
        <v>205</v>
      </c>
      <c r="N146" s="31">
        <v>166</v>
      </c>
      <c r="O146" s="31">
        <v>234</v>
      </c>
    </row>
    <row r="147" spans="2:15" ht="13.5" customHeight="1">
      <c r="B147" s="16"/>
      <c r="C147" s="20" t="s">
        <v>1</v>
      </c>
      <c r="D147" s="24">
        <v>5</v>
      </c>
      <c r="E147" s="25">
        <v>0</v>
      </c>
      <c r="G147" s="16"/>
      <c r="H147" s="20" t="s">
        <v>33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30">
        <v>0</v>
      </c>
      <c r="O147" s="30">
        <v>0</v>
      </c>
    </row>
    <row r="148" spans="2:15" ht="13.5" customHeight="1">
      <c r="B148" s="16"/>
      <c r="C148" s="20" t="s">
        <v>2</v>
      </c>
      <c r="D148" s="24">
        <v>645</v>
      </c>
      <c r="E148" s="25">
        <v>539</v>
      </c>
      <c r="G148" s="16"/>
      <c r="H148" s="20" t="s">
        <v>2</v>
      </c>
      <c r="I148" s="24">
        <v>500</v>
      </c>
      <c r="J148" s="24">
        <v>467</v>
      </c>
      <c r="K148" s="24">
        <v>437</v>
      </c>
      <c r="L148" s="24">
        <v>375</v>
      </c>
      <c r="M148" s="24">
        <v>353</v>
      </c>
      <c r="N148" s="30">
        <v>340</v>
      </c>
      <c r="O148" s="30">
        <v>300</v>
      </c>
    </row>
    <row r="149" spans="2:15" ht="13.5" customHeight="1">
      <c r="B149" s="16"/>
      <c r="C149" s="20" t="s">
        <v>3</v>
      </c>
      <c r="D149" s="24">
        <v>918</v>
      </c>
      <c r="E149" s="25">
        <v>838</v>
      </c>
      <c r="G149" s="16"/>
      <c r="H149" s="20" t="s">
        <v>3</v>
      </c>
      <c r="I149" s="24">
        <v>750</v>
      </c>
      <c r="J149" s="24">
        <v>734</v>
      </c>
      <c r="K149" s="24">
        <v>716</v>
      </c>
      <c r="L149" s="24">
        <v>729</v>
      </c>
      <c r="M149" s="24">
        <v>664</v>
      </c>
      <c r="N149" s="30">
        <v>630</v>
      </c>
      <c r="O149" s="30">
        <v>588</v>
      </c>
    </row>
    <row r="150" spans="2:15" ht="13.5" customHeight="1">
      <c r="B150" s="16"/>
      <c r="C150" s="20" t="s">
        <v>4</v>
      </c>
      <c r="D150" s="24">
        <v>0</v>
      </c>
      <c r="E150" s="25">
        <v>8</v>
      </c>
      <c r="G150" s="16"/>
      <c r="H150" s="20" t="s">
        <v>4</v>
      </c>
      <c r="I150" s="24">
        <v>0</v>
      </c>
      <c r="J150" s="24">
        <v>16</v>
      </c>
      <c r="K150" s="24">
        <v>14</v>
      </c>
      <c r="L150" s="24">
        <v>0</v>
      </c>
      <c r="M150" s="24">
        <v>0</v>
      </c>
      <c r="N150" s="30">
        <v>0</v>
      </c>
      <c r="O150" s="30">
        <v>0</v>
      </c>
    </row>
    <row r="151" spans="2:15" ht="13.5" customHeight="1">
      <c r="B151" s="16"/>
      <c r="C151" s="20" t="s">
        <v>5</v>
      </c>
      <c r="D151" s="24">
        <v>21</v>
      </c>
      <c r="E151" s="25">
        <v>85</v>
      </c>
      <c r="G151" s="16"/>
      <c r="H151" s="20" t="s">
        <v>15</v>
      </c>
      <c r="I151" s="24">
        <v>0</v>
      </c>
      <c r="J151" s="24">
        <v>0</v>
      </c>
      <c r="K151" s="24">
        <v>3</v>
      </c>
      <c r="L151" s="24">
        <v>13</v>
      </c>
      <c r="M151" s="24">
        <v>0</v>
      </c>
      <c r="N151" s="30">
        <v>0</v>
      </c>
      <c r="O151" s="30">
        <v>0</v>
      </c>
    </row>
    <row r="152" spans="2:15" ht="13.5" customHeight="1">
      <c r="B152" s="16"/>
      <c r="C152" s="20" t="s">
        <v>6</v>
      </c>
      <c r="D152" s="24">
        <v>619</v>
      </c>
      <c r="E152" s="25">
        <v>628</v>
      </c>
      <c r="G152" s="16"/>
      <c r="H152" s="20" t="s">
        <v>34</v>
      </c>
      <c r="I152" s="24">
        <v>25</v>
      </c>
      <c r="J152" s="24">
        <v>18</v>
      </c>
      <c r="K152" s="24">
        <v>42</v>
      </c>
      <c r="L152" s="24">
        <v>31</v>
      </c>
      <c r="M152" s="24">
        <v>27</v>
      </c>
      <c r="N152" s="30">
        <v>23</v>
      </c>
      <c r="O152" s="30">
        <v>21</v>
      </c>
    </row>
    <row r="153" spans="2:15" ht="13.5" customHeight="1">
      <c r="B153" s="16"/>
      <c r="C153" s="20" t="s">
        <v>7</v>
      </c>
      <c r="D153" s="24">
        <v>35</v>
      </c>
      <c r="E153" s="25">
        <v>33</v>
      </c>
      <c r="F153" s="1"/>
      <c r="G153" s="16"/>
      <c r="H153" s="20" t="s">
        <v>16</v>
      </c>
      <c r="I153" s="24">
        <v>578</v>
      </c>
      <c r="J153" s="24">
        <v>660</v>
      </c>
      <c r="K153" s="24">
        <v>586</v>
      </c>
      <c r="L153" s="24">
        <v>457</v>
      </c>
      <c r="M153" s="24">
        <v>416</v>
      </c>
      <c r="N153" s="30">
        <v>436</v>
      </c>
      <c r="O153" s="30">
        <v>346</v>
      </c>
    </row>
    <row r="154" spans="2:15" ht="13.5" customHeight="1">
      <c r="B154" s="16"/>
      <c r="C154" s="20" t="s">
        <v>8</v>
      </c>
      <c r="D154" s="24">
        <v>6</v>
      </c>
      <c r="E154" s="25">
        <v>7</v>
      </c>
      <c r="G154" s="16"/>
      <c r="H154" s="20" t="s">
        <v>17</v>
      </c>
      <c r="I154" s="24">
        <v>21</v>
      </c>
      <c r="J154" s="24">
        <v>17</v>
      </c>
      <c r="K154" s="24">
        <v>18</v>
      </c>
      <c r="L154" s="24">
        <v>29</v>
      </c>
      <c r="M154" s="24">
        <v>15</v>
      </c>
      <c r="N154" s="30">
        <v>25</v>
      </c>
      <c r="O154" s="30">
        <v>16</v>
      </c>
    </row>
    <row r="155" spans="2:15" ht="13.5" customHeight="1">
      <c r="B155" s="16"/>
      <c r="C155" s="20" t="s">
        <v>9</v>
      </c>
      <c r="D155" s="24">
        <v>408</v>
      </c>
      <c r="E155" s="25">
        <v>772</v>
      </c>
      <c r="G155" s="16"/>
      <c r="H155" s="20" t="s">
        <v>29</v>
      </c>
      <c r="I155" s="24">
        <v>8</v>
      </c>
      <c r="J155" s="24">
        <v>5</v>
      </c>
      <c r="K155" s="24">
        <v>7</v>
      </c>
      <c r="L155" s="24">
        <v>3</v>
      </c>
      <c r="M155" s="24">
        <v>5</v>
      </c>
      <c r="N155" s="30">
        <v>10</v>
      </c>
      <c r="O155" s="30">
        <v>10</v>
      </c>
    </row>
    <row r="156" spans="2:15" ht="13.5" customHeight="1">
      <c r="B156" s="18"/>
      <c r="C156" s="21" t="s">
        <v>10</v>
      </c>
      <c r="D156" s="23"/>
      <c r="E156" s="26">
        <v>155</v>
      </c>
      <c r="G156" s="16"/>
      <c r="H156" s="20" t="s">
        <v>35</v>
      </c>
      <c r="I156" s="24">
        <v>132</v>
      </c>
      <c r="J156" s="24">
        <v>115</v>
      </c>
      <c r="K156" s="24">
        <v>168</v>
      </c>
      <c r="L156" s="24">
        <v>100</v>
      </c>
      <c r="M156" s="24">
        <v>103</v>
      </c>
      <c r="N156" s="30">
        <v>64</v>
      </c>
      <c r="O156" s="30">
        <v>55</v>
      </c>
    </row>
    <row r="157" spans="2:15" ht="13.5" customHeight="1">
      <c r="G157" s="17"/>
      <c r="H157" s="20" t="s">
        <v>18</v>
      </c>
      <c r="I157" s="24">
        <v>199</v>
      </c>
      <c r="J157" s="24">
        <v>369</v>
      </c>
      <c r="K157" s="24">
        <v>391</v>
      </c>
      <c r="L157" s="24">
        <v>337</v>
      </c>
      <c r="M157" s="24">
        <v>475</v>
      </c>
      <c r="N157" s="30">
        <v>452</v>
      </c>
      <c r="O157" s="30">
        <v>447</v>
      </c>
    </row>
    <row r="158" spans="2:15" ht="13.5" customHeight="1">
      <c r="G158" s="17"/>
      <c r="H158" s="20" t="s">
        <v>19</v>
      </c>
      <c r="I158" s="24">
        <v>16</v>
      </c>
      <c r="J158" s="24">
        <v>173</v>
      </c>
      <c r="K158" s="24">
        <v>162</v>
      </c>
      <c r="L158" s="24">
        <v>6</v>
      </c>
      <c r="M158" s="24">
        <v>110</v>
      </c>
      <c r="N158" s="30">
        <v>29</v>
      </c>
      <c r="O158" s="30">
        <v>135</v>
      </c>
    </row>
    <row r="159" spans="2:15" ht="13.5" customHeight="1">
      <c r="G159" s="17"/>
      <c r="H159" s="20" t="s">
        <v>20</v>
      </c>
      <c r="I159" s="24">
        <v>53</v>
      </c>
      <c r="J159" s="24">
        <v>129</v>
      </c>
      <c r="K159" s="24">
        <v>81</v>
      </c>
      <c r="L159" s="24">
        <v>65</v>
      </c>
      <c r="M159" s="24">
        <v>77</v>
      </c>
      <c r="N159" s="30">
        <v>44</v>
      </c>
      <c r="O159" s="30">
        <v>75</v>
      </c>
    </row>
    <row r="160" spans="2:15" ht="13.5" customHeight="1">
      <c r="G160" s="17"/>
      <c r="H160" s="27" t="s">
        <v>21</v>
      </c>
      <c r="I160" s="24">
        <v>226</v>
      </c>
      <c r="J160" s="24">
        <v>220</v>
      </c>
      <c r="K160" s="24">
        <v>114</v>
      </c>
      <c r="L160" s="24">
        <v>79</v>
      </c>
      <c r="M160" s="24">
        <v>83</v>
      </c>
      <c r="N160" s="30">
        <v>86</v>
      </c>
      <c r="O160" s="30">
        <v>84</v>
      </c>
    </row>
    <row r="161" spans="2:15" ht="13.5" customHeight="1">
      <c r="G161" s="16"/>
      <c r="H161" s="20" t="s">
        <v>26</v>
      </c>
      <c r="I161" s="24"/>
      <c r="J161" s="24"/>
      <c r="K161" s="24">
        <v>28</v>
      </c>
      <c r="L161" s="24">
        <v>21</v>
      </c>
      <c r="M161" s="24">
        <v>23</v>
      </c>
      <c r="N161" s="30">
        <v>26</v>
      </c>
      <c r="O161" s="30">
        <v>33</v>
      </c>
    </row>
    <row r="162" spans="2:15" ht="13.5" customHeight="1">
      <c r="G162" s="16"/>
      <c r="H162" s="20" t="s">
        <v>27</v>
      </c>
      <c r="I162" s="24"/>
      <c r="J162" s="24"/>
      <c r="K162" s="24">
        <v>89</v>
      </c>
      <c r="L162" s="24">
        <v>80</v>
      </c>
      <c r="M162" s="24">
        <v>78</v>
      </c>
      <c r="N162" s="30">
        <v>74</v>
      </c>
      <c r="O162" s="30">
        <v>61</v>
      </c>
    </row>
    <row r="163" spans="2:15" ht="13.5" customHeight="1">
      <c r="G163" s="19"/>
      <c r="H163" s="21" t="s">
        <v>22</v>
      </c>
      <c r="I163" s="23"/>
      <c r="J163" s="23">
        <v>72</v>
      </c>
      <c r="K163" s="23">
        <v>71</v>
      </c>
      <c r="L163" s="23"/>
      <c r="M163" s="23">
        <v>59</v>
      </c>
      <c r="N163" s="32"/>
      <c r="O163" s="32">
        <v>57</v>
      </c>
    </row>
    <row r="165" spans="2:15" s="10" customFormat="1" ht="12" customHeight="1">
      <c r="B165" s="49" t="s">
        <v>54</v>
      </c>
      <c r="C165" s="49"/>
      <c r="E165" s="11" t="s">
        <v>51</v>
      </c>
      <c r="G165" s="49" t="s">
        <v>54</v>
      </c>
      <c r="H165" s="49"/>
      <c r="I165" s="11"/>
      <c r="L165" s="11"/>
      <c r="N165" s="11"/>
      <c r="O165" s="11" t="s">
        <v>51</v>
      </c>
    </row>
    <row r="166" spans="2:15" ht="6.75" customHeight="1"/>
    <row r="167" spans="2:15">
      <c r="B167" s="50" t="s">
        <v>13</v>
      </c>
      <c r="C167" s="51"/>
      <c r="D167" s="22" t="s">
        <v>12</v>
      </c>
      <c r="E167" s="22" t="s">
        <v>14</v>
      </c>
      <c r="G167" s="50" t="s">
        <v>13</v>
      </c>
      <c r="H167" s="51"/>
      <c r="I167" s="22" t="s">
        <v>23</v>
      </c>
      <c r="J167" s="22" t="s">
        <v>24</v>
      </c>
      <c r="K167" s="22" t="s">
        <v>28</v>
      </c>
      <c r="L167" s="22" t="s">
        <v>31</v>
      </c>
      <c r="M167" s="22" t="s">
        <v>32</v>
      </c>
      <c r="N167" s="29" t="s">
        <v>49</v>
      </c>
      <c r="O167" s="29" t="s">
        <v>61</v>
      </c>
    </row>
    <row r="168" spans="2:15" ht="13.5" customHeight="1">
      <c r="B168" s="55" t="s">
        <v>48</v>
      </c>
      <c r="C168" s="56"/>
      <c r="D168" s="36">
        <f>D145/$D$145*100</f>
        <v>100</v>
      </c>
      <c r="E168" s="36">
        <f>E145/$E$145*100</f>
        <v>100</v>
      </c>
      <c r="G168" s="55" t="s">
        <v>48</v>
      </c>
      <c r="H168" s="56"/>
      <c r="I168" s="36">
        <f>I145/$I$145*100</f>
        <v>100</v>
      </c>
      <c r="J168" s="36">
        <f>J145/$J$145*100</f>
        <v>100</v>
      </c>
      <c r="K168" s="36">
        <f>K145/$K$145*100</f>
        <v>100</v>
      </c>
      <c r="L168" s="36">
        <f>L145/$L$145*100</f>
        <v>100</v>
      </c>
      <c r="M168" s="36">
        <f>M145/$M$145*100</f>
        <v>100</v>
      </c>
      <c r="N168" s="36">
        <f>N145/$N$145*100</f>
        <v>100</v>
      </c>
      <c r="O168" s="36">
        <f>O145/O$145*100</f>
        <v>100</v>
      </c>
    </row>
    <row r="169" spans="2:15" ht="13.5" customHeight="1">
      <c r="B169" s="16"/>
      <c r="C169" s="20" t="s">
        <v>0</v>
      </c>
      <c r="D169" s="37">
        <f t="shared" ref="D169:D178" si="28">D146/$D$145*100</f>
        <v>1.6290262865605329</v>
      </c>
      <c r="E169" s="44">
        <f t="shared" ref="E169:E179" si="29">E146/$E$145*100</f>
        <v>1.7313241423533183</v>
      </c>
      <c r="G169" s="16"/>
      <c r="H169" s="20" t="s">
        <v>0</v>
      </c>
      <c r="I169" s="37">
        <f t="shared" ref="I169:I183" si="30">I146/$I$145*100</f>
        <v>1.762632197414806</v>
      </c>
      <c r="J169" s="37">
        <f t="shared" ref="J169:J186" si="31">J146/$J$145*100</f>
        <v>1.706596652445028</v>
      </c>
      <c r="K169" s="37">
        <f t="shared" ref="K169:K186" si="32">K146/$K$145*100</f>
        <v>3.2076719576719577</v>
      </c>
      <c r="L169" s="37">
        <f t="shared" ref="L169:L185" si="33">L146/$L$145*100</f>
        <v>8.7877599058454301</v>
      </c>
      <c r="M169" s="37">
        <f t="shared" ref="M169:M186" si="34">M146/$M$145*100</f>
        <v>7.6123282584478273</v>
      </c>
      <c r="N169" s="37">
        <f t="shared" ref="N169:N185" si="35">N146/$N$145*100</f>
        <v>6.9051580698835267</v>
      </c>
      <c r="O169" s="37">
        <f t="shared" ref="O169:O186" si="36">O146/O$145*100</f>
        <v>9.504467912266449</v>
      </c>
    </row>
    <row r="170" spans="2:15" ht="13.5" customHeight="1">
      <c r="B170" s="16"/>
      <c r="C170" s="20" t="s">
        <v>1</v>
      </c>
      <c r="D170" s="37">
        <f t="shared" si="28"/>
        <v>0.18511662347278787</v>
      </c>
      <c r="E170" s="44">
        <f t="shared" si="29"/>
        <v>0</v>
      </c>
      <c r="G170" s="16"/>
      <c r="H170" s="20" t="s">
        <v>33</v>
      </c>
      <c r="I170" s="37">
        <f t="shared" si="30"/>
        <v>0</v>
      </c>
      <c r="J170" s="37">
        <f t="shared" si="31"/>
        <v>0</v>
      </c>
      <c r="K170" s="37">
        <f t="shared" si="32"/>
        <v>0</v>
      </c>
      <c r="L170" s="37">
        <f t="shared" si="33"/>
        <v>0</v>
      </c>
      <c r="M170" s="37">
        <f t="shared" si="34"/>
        <v>0</v>
      </c>
      <c r="N170" s="37">
        <f t="shared" si="35"/>
        <v>0</v>
      </c>
      <c r="O170" s="37">
        <f t="shared" si="36"/>
        <v>0</v>
      </c>
    </row>
    <row r="171" spans="2:15" ht="13.5" customHeight="1">
      <c r="B171" s="16"/>
      <c r="C171" s="20" t="s">
        <v>2</v>
      </c>
      <c r="D171" s="37">
        <f t="shared" si="28"/>
        <v>23.880044427989631</v>
      </c>
      <c r="E171" s="44">
        <f t="shared" si="29"/>
        <v>17.281179865341457</v>
      </c>
      <c r="G171" s="16"/>
      <c r="H171" s="20" t="s">
        <v>2</v>
      </c>
      <c r="I171" s="37">
        <f t="shared" si="30"/>
        <v>19.584802193497847</v>
      </c>
      <c r="J171" s="37">
        <f t="shared" si="31"/>
        <v>15.326550705612076</v>
      </c>
      <c r="K171" s="37">
        <f t="shared" si="32"/>
        <v>14.451058201058201</v>
      </c>
      <c r="L171" s="37">
        <f t="shared" si="33"/>
        <v>14.711651628089447</v>
      </c>
      <c r="M171" s="37">
        <f t="shared" si="34"/>
        <v>13.108057927961381</v>
      </c>
      <c r="N171" s="37">
        <f t="shared" si="35"/>
        <v>14.143094841930118</v>
      </c>
      <c r="O171" s="37">
        <f t="shared" si="36"/>
        <v>12.185215272136475</v>
      </c>
    </row>
    <row r="172" spans="2:15" ht="13.5" customHeight="1">
      <c r="B172" s="16"/>
      <c r="C172" s="20" t="s">
        <v>3</v>
      </c>
      <c r="D172" s="37">
        <f t="shared" si="28"/>
        <v>33.987412069603849</v>
      </c>
      <c r="E172" s="44">
        <f t="shared" si="29"/>
        <v>26.86758576466816</v>
      </c>
      <c r="G172" s="16"/>
      <c r="H172" s="20" t="s">
        <v>3</v>
      </c>
      <c r="I172" s="37">
        <f t="shared" si="30"/>
        <v>29.377203290246769</v>
      </c>
      <c r="J172" s="37">
        <f t="shared" si="31"/>
        <v>24.089268132589432</v>
      </c>
      <c r="K172" s="37">
        <f t="shared" si="32"/>
        <v>23.677248677248677</v>
      </c>
      <c r="L172" s="37">
        <f t="shared" si="33"/>
        <v>28.599450765005884</v>
      </c>
      <c r="M172" s="37">
        <f t="shared" si="34"/>
        <v>24.656516895655404</v>
      </c>
      <c r="N172" s="37">
        <f t="shared" si="35"/>
        <v>26.206322795341098</v>
      </c>
      <c r="O172" s="37">
        <f t="shared" si="36"/>
        <v>23.883021933387489</v>
      </c>
    </row>
    <row r="173" spans="2:15" ht="13.5" customHeight="1">
      <c r="B173" s="16"/>
      <c r="C173" s="20" t="s">
        <v>4</v>
      </c>
      <c r="D173" s="37">
        <f t="shared" si="28"/>
        <v>0</v>
      </c>
      <c r="E173" s="44">
        <f t="shared" si="29"/>
        <v>0.25649246553382493</v>
      </c>
      <c r="G173" s="16"/>
      <c r="H173" s="20" t="s">
        <v>4</v>
      </c>
      <c r="I173" s="37">
        <f t="shared" si="30"/>
        <v>0</v>
      </c>
      <c r="J173" s="37">
        <f t="shared" si="31"/>
        <v>0.52510666229077774</v>
      </c>
      <c r="K173" s="37">
        <f t="shared" si="32"/>
        <v>0.46296296296296291</v>
      </c>
      <c r="L173" s="37">
        <f t="shared" si="33"/>
        <v>0</v>
      </c>
      <c r="M173" s="37">
        <f t="shared" si="34"/>
        <v>0</v>
      </c>
      <c r="N173" s="37">
        <f t="shared" si="35"/>
        <v>0</v>
      </c>
      <c r="O173" s="37">
        <f t="shared" si="36"/>
        <v>0</v>
      </c>
    </row>
    <row r="174" spans="2:15" ht="13.5" customHeight="1">
      <c r="B174" s="16"/>
      <c r="C174" s="20" t="s">
        <v>5</v>
      </c>
      <c r="D174" s="37">
        <f t="shared" si="28"/>
        <v>0.77748981858570898</v>
      </c>
      <c r="E174" s="44">
        <f t="shared" si="29"/>
        <v>2.7252324462968902</v>
      </c>
      <c r="G174" s="16"/>
      <c r="H174" s="20" t="s">
        <v>15</v>
      </c>
      <c r="I174" s="37">
        <f t="shared" si="30"/>
        <v>0</v>
      </c>
      <c r="J174" s="37">
        <f t="shared" si="31"/>
        <v>0</v>
      </c>
      <c r="K174" s="37">
        <f t="shared" si="32"/>
        <v>9.9206349206349201E-2</v>
      </c>
      <c r="L174" s="37">
        <f t="shared" si="33"/>
        <v>0.51000392310710085</v>
      </c>
      <c r="M174" s="37">
        <f t="shared" si="34"/>
        <v>0</v>
      </c>
      <c r="N174" s="37">
        <f t="shared" si="35"/>
        <v>0</v>
      </c>
      <c r="O174" s="37">
        <f t="shared" si="36"/>
        <v>0</v>
      </c>
    </row>
    <row r="175" spans="2:15" ht="13.5" customHeight="1">
      <c r="B175" s="16"/>
      <c r="C175" s="20" t="s">
        <v>6</v>
      </c>
      <c r="D175" s="37">
        <f t="shared" si="28"/>
        <v>22.917437985931137</v>
      </c>
      <c r="E175" s="44">
        <f t="shared" si="29"/>
        <v>20.134658544405259</v>
      </c>
      <c r="G175" s="16"/>
      <c r="H175" s="20" t="s">
        <v>34</v>
      </c>
      <c r="I175" s="37">
        <f t="shared" si="30"/>
        <v>0.97924010967489228</v>
      </c>
      <c r="J175" s="37">
        <f t="shared" si="31"/>
        <v>0.59074499507712508</v>
      </c>
      <c r="K175" s="37">
        <f t="shared" si="32"/>
        <v>1.3888888888888888</v>
      </c>
      <c r="L175" s="37">
        <f t="shared" si="33"/>
        <v>1.2161632012553942</v>
      </c>
      <c r="M175" s="37">
        <f t="shared" si="34"/>
        <v>1.0025993316004456</v>
      </c>
      <c r="N175" s="37">
        <f t="shared" si="35"/>
        <v>0.95673876871880204</v>
      </c>
      <c r="O175" s="37">
        <f t="shared" si="36"/>
        <v>0.85296506904955316</v>
      </c>
    </row>
    <row r="176" spans="2:15" ht="13.5" customHeight="1">
      <c r="B176" s="16"/>
      <c r="C176" s="20" t="s">
        <v>7</v>
      </c>
      <c r="D176" s="37">
        <f t="shared" si="28"/>
        <v>1.2958163643095151</v>
      </c>
      <c r="E176" s="44">
        <f t="shared" si="29"/>
        <v>1.058031420327028</v>
      </c>
      <c r="F176" s="1"/>
      <c r="G176" s="16"/>
      <c r="H176" s="20" t="s">
        <v>16</v>
      </c>
      <c r="I176" s="37">
        <f t="shared" si="30"/>
        <v>22.64003133568351</v>
      </c>
      <c r="J176" s="37">
        <f t="shared" si="31"/>
        <v>21.660649819494584</v>
      </c>
      <c r="K176" s="37">
        <f t="shared" si="32"/>
        <v>19.378306878306876</v>
      </c>
      <c r="L176" s="37">
        <f t="shared" si="33"/>
        <v>17.928599450765006</v>
      </c>
      <c r="M176" s="37">
        <f t="shared" si="34"/>
        <v>15.447456368362422</v>
      </c>
      <c r="N176" s="37">
        <f t="shared" si="35"/>
        <v>18.136439267886857</v>
      </c>
      <c r="O176" s="37">
        <f t="shared" si="36"/>
        <v>14.053614947197401</v>
      </c>
    </row>
    <row r="177" spans="2:15" ht="13.5" customHeight="1">
      <c r="B177" s="16"/>
      <c r="C177" s="20" t="s">
        <v>8</v>
      </c>
      <c r="D177" s="37">
        <f t="shared" si="28"/>
        <v>0.22213994816734545</v>
      </c>
      <c r="E177" s="44">
        <f t="shared" si="29"/>
        <v>0.22443090734209684</v>
      </c>
      <c r="G177" s="16"/>
      <c r="H177" s="20" t="s">
        <v>17</v>
      </c>
      <c r="I177" s="37">
        <f t="shared" si="30"/>
        <v>0.82256169212690955</v>
      </c>
      <c r="J177" s="37">
        <f t="shared" si="31"/>
        <v>0.55792582868395146</v>
      </c>
      <c r="K177" s="37">
        <f t="shared" si="32"/>
        <v>0.59523809523809523</v>
      </c>
      <c r="L177" s="37">
        <f t="shared" si="33"/>
        <v>1.1377010592389172</v>
      </c>
      <c r="M177" s="37">
        <f t="shared" si="34"/>
        <v>0.55699962866691421</v>
      </c>
      <c r="N177" s="37">
        <f t="shared" si="35"/>
        <v>1.0399334442595674</v>
      </c>
      <c r="O177" s="37">
        <f t="shared" si="36"/>
        <v>0.6498781478472786</v>
      </c>
    </row>
    <row r="178" spans="2:15" ht="13.5" customHeight="1">
      <c r="B178" s="16"/>
      <c r="C178" s="20" t="s">
        <v>9</v>
      </c>
      <c r="D178" s="37">
        <f t="shared" si="28"/>
        <v>15.105516475379488</v>
      </c>
      <c r="E178" s="44">
        <f t="shared" si="29"/>
        <v>24.751522924014107</v>
      </c>
      <c r="G178" s="16"/>
      <c r="H178" s="20" t="s">
        <v>29</v>
      </c>
      <c r="I178" s="37">
        <f t="shared" si="30"/>
        <v>0.31335683509596551</v>
      </c>
      <c r="J178" s="37">
        <f t="shared" si="31"/>
        <v>0.16409583196586808</v>
      </c>
      <c r="K178" s="37">
        <f t="shared" si="32"/>
        <v>0.23148148148148145</v>
      </c>
      <c r="L178" s="37">
        <f t="shared" si="33"/>
        <v>0.11769321302471558</v>
      </c>
      <c r="M178" s="37">
        <f t="shared" si="34"/>
        <v>0.18566654288897141</v>
      </c>
      <c r="N178" s="37">
        <f t="shared" si="35"/>
        <v>0.41597337770382692</v>
      </c>
      <c r="O178" s="37">
        <f t="shared" si="36"/>
        <v>0.40617384240454912</v>
      </c>
    </row>
    <row r="179" spans="2:15" ht="13.5" customHeight="1">
      <c r="B179" s="18"/>
      <c r="C179" s="21" t="s">
        <v>10</v>
      </c>
      <c r="D179" s="23"/>
      <c r="E179" s="45">
        <f t="shared" si="29"/>
        <v>4.9695415197178585</v>
      </c>
      <c r="G179" s="16"/>
      <c r="H179" s="20" t="s">
        <v>35</v>
      </c>
      <c r="I179" s="37">
        <f t="shared" si="30"/>
        <v>5.1703877790834314</v>
      </c>
      <c r="J179" s="37">
        <f t="shared" si="31"/>
        <v>3.7742041352149656</v>
      </c>
      <c r="K179" s="37">
        <f t="shared" si="32"/>
        <v>5.5555555555555554</v>
      </c>
      <c r="L179" s="37">
        <f t="shared" si="33"/>
        <v>3.9231071008238527</v>
      </c>
      <c r="M179" s="37">
        <f t="shared" si="34"/>
        <v>3.8247307835128108</v>
      </c>
      <c r="N179" s="37">
        <f t="shared" si="35"/>
        <v>2.6622296173044924</v>
      </c>
      <c r="O179" s="37">
        <f t="shared" si="36"/>
        <v>2.2339561332250204</v>
      </c>
    </row>
    <row r="180" spans="2:15" ht="13.5" customHeight="1">
      <c r="G180" s="17"/>
      <c r="H180" s="20" t="s">
        <v>18</v>
      </c>
      <c r="I180" s="37">
        <f t="shared" si="30"/>
        <v>7.7947512730121433</v>
      </c>
      <c r="J180" s="37">
        <f t="shared" si="31"/>
        <v>12.110272399081063</v>
      </c>
      <c r="K180" s="37">
        <f t="shared" si="32"/>
        <v>12.92989417989418</v>
      </c>
      <c r="L180" s="37">
        <f t="shared" si="33"/>
        <v>13.220870929776382</v>
      </c>
      <c r="M180" s="37">
        <f t="shared" si="34"/>
        <v>17.638321574452284</v>
      </c>
      <c r="N180" s="37">
        <f t="shared" si="35"/>
        <v>18.801996672212979</v>
      </c>
      <c r="O180" s="37">
        <f t="shared" si="36"/>
        <v>18.155970755483349</v>
      </c>
    </row>
    <row r="181" spans="2:15" ht="13.5" customHeight="1">
      <c r="G181" s="17"/>
      <c r="H181" s="20" t="s">
        <v>19</v>
      </c>
      <c r="I181" s="37">
        <f t="shared" si="30"/>
        <v>0.62671367019193103</v>
      </c>
      <c r="J181" s="37">
        <f t="shared" si="31"/>
        <v>5.6777157860190348</v>
      </c>
      <c r="K181" s="37">
        <f t="shared" si="32"/>
        <v>5.3571428571428568</v>
      </c>
      <c r="L181" s="37">
        <f t="shared" si="33"/>
        <v>0.23538642604943116</v>
      </c>
      <c r="M181" s="37">
        <f t="shared" si="34"/>
        <v>4.0846639435573717</v>
      </c>
      <c r="N181" s="37">
        <f t="shared" si="35"/>
        <v>1.2063227953410982</v>
      </c>
      <c r="O181" s="37">
        <f t="shared" si="36"/>
        <v>5.4833468724614134</v>
      </c>
    </row>
    <row r="182" spans="2:15" ht="13.5" customHeight="1">
      <c r="G182" s="17"/>
      <c r="H182" s="20" t="s">
        <v>20</v>
      </c>
      <c r="I182" s="37">
        <f t="shared" si="30"/>
        <v>2.0759890325107717</v>
      </c>
      <c r="J182" s="37">
        <f t="shared" si="31"/>
        <v>4.2336724647193966</v>
      </c>
      <c r="K182" s="37">
        <f t="shared" si="32"/>
        <v>2.6785714285714284</v>
      </c>
      <c r="L182" s="37">
        <f t="shared" si="33"/>
        <v>2.5500196155355042</v>
      </c>
      <c r="M182" s="37">
        <f t="shared" si="34"/>
        <v>2.8592647604901598</v>
      </c>
      <c r="N182" s="37">
        <f t="shared" si="35"/>
        <v>1.8302828618968388</v>
      </c>
      <c r="O182" s="37">
        <f t="shared" si="36"/>
        <v>3.0463038180341186</v>
      </c>
    </row>
    <row r="183" spans="2:15" ht="13.5" customHeight="1">
      <c r="G183" s="17"/>
      <c r="H183" s="27" t="s">
        <v>21</v>
      </c>
      <c r="I183" s="41">
        <f t="shared" si="30"/>
        <v>8.8523305914610262</v>
      </c>
      <c r="J183" s="41">
        <f t="shared" si="31"/>
        <v>7.2202166064981945</v>
      </c>
      <c r="K183" s="41">
        <f t="shared" si="32"/>
        <v>3.7698412698412698</v>
      </c>
      <c r="L183" s="41">
        <f t="shared" si="33"/>
        <v>3.0992546096508438</v>
      </c>
      <c r="M183" s="41">
        <f t="shared" si="34"/>
        <v>3.0820646119569255</v>
      </c>
      <c r="N183" s="41">
        <f t="shared" si="35"/>
        <v>3.5773710482529122</v>
      </c>
      <c r="O183" s="41">
        <f t="shared" si="36"/>
        <v>3.4118602761982126</v>
      </c>
    </row>
    <row r="184" spans="2:15" ht="13.5" customHeight="1">
      <c r="G184" s="16"/>
      <c r="H184" s="20" t="s">
        <v>26</v>
      </c>
      <c r="I184" s="37"/>
      <c r="J184" s="37"/>
      <c r="K184" s="37">
        <f t="shared" si="32"/>
        <v>0.92592592592592582</v>
      </c>
      <c r="L184" s="37">
        <f t="shared" si="33"/>
        <v>0.82385249117300896</v>
      </c>
      <c r="M184" s="37">
        <f t="shared" si="34"/>
        <v>0.85406609728926852</v>
      </c>
      <c r="N184" s="37">
        <f t="shared" si="35"/>
        <v>1.0815307820299502</v>
      </c>
      <c r="O184" s="37">
        <f t="shared" si="36"/>
        <v>1.3403736799350121</v>
      </c>
    </row>
    <row r="185" spans="2:15" ht="13.5" customHeight="1">
      <c r="G185" s="16"/>
      <c r="H185" s="20" t="s">
        <v>27</v>
      </c>
      <c r="I185" s="37"/>
      <c r="J185" s="37"/>
      <c r="K185" s="37">
        <f t="shared" si="32"/>
        <v>2.943121693121693</v>
      </c>
      <c r="L185" s="37">
        <f t="shared" si="33"/>
        <v>3.1384856806590817</v>
      </c>
      <c r="M185" s="37">
        <f t="shared" si="34"/>
        <v>2.8963980690679536</v>
      </c>
      <c r="N185" s="37">
        <f t="shared" si="35"/>
        <v>3.0782029950083194</v>
      </c>
      <c r="O185" s="37">
        <f t="shared" si="36"/>
        <v>2.4776604386677494</v>
      </c>
    </row>
    <row r="186" spans="2:15" ht="13.5" customHeight="1">
      <c r="G186" s="19"/>
      <c r="H186" s="21" t="s">
        <v>22</v>
      </c>
      <c r="I186" s="36"/>
      <c r="J186" s="36">
        <f t="shared" si="31"/>
        <v>2.3629799803085003</v>
      </c>
      <c r="K186" s="36">
        <f t="shared" si="32"/>
        <v>2.3478835978835977</v>
      </c>
      <c r="L186" s="36"/>
      <c r="M186" s="36">
        <f t="shared" si="34"/>
        <v>2.1908652060898626</v>
      </c>
      <c r="N186" s="36"/>
      <c r="O186" s="36">
        <f t="shared" si="36"/>
        <v>2.3151909017059302</v>
      </c>
    </row>
    <row r="187" spans="2:15">
      <c r="H187" s="8"/>
      <c r="I187" s="1"/>
      <c r="J187" s="6"/>
      <c r="K187" s="1"/>
    </row>
    <row r="188" spans="2:15" s="10" customFormat="1">
      <c r="B188" s="49" t="s">
        <v>41</v>
      </c>
      <c r="C188" s="49"/>
      <c r="E188" s="11" t="s">
        <v>25</v>
      </c>
      <c r="G188" s="49" t="s">
        <v>41</v>
      </c>
      <c r="H188" s="49"/>
      <c r="N188" s="11"/>
      <c r="O188" s="11" t="s">
        <v>25</v>
      </c>
    </row>
    <row r="189" spans="2:15" ht="6.75" customHeight="1"/>
    <row r="190" spans="2:15">
      <c r="B190" s="50" t="s">
        <v>13</v>
      </c>
      <c r="C190" s="51"/>
      <c r="D190" s="22" t="s">
        <v>12</v>
      </c>
      <c r="E190" s="22" t="s">
        <v>14</v>
      </c>
      <c r="G190" s="50" t="s">
        <v>13</v>
      </c>
      <c r="H190" s="51"/>
      <c r="I190" s="22" t="s">
        <v>23</v>
      </c>
      <c r="J190" s="22" t="s">
        <v>24</v>
      </c>
      <c r="K190" s="22" t="s">
        <v>28</v>
      </c>
      <c r="L190" s="22" t="s">
        <v>31</v>
      </c>
      <c r="M190" s="22" t="s">
        <v>32</v>
      </c>
      <c r="N190" s="29" t="s">
        <v>49</v>
      </c>
      <c r="O190" s="29" t="s">
        <v>61</v>
      </c>
    </row>
    <row r="191" spans="2:15" ht="13.5" customHeight="1">
      <c r="B191" s="55" t="s">
        <v>48</v>
      </c>
      <c r="C191" s="56"/>
      <c r="D191" s="23">
        <f>SUM(D192:D201)</f>
        <v>3306</v>
      </c>
      <c r="E191" s="23">
        <f>SUM(E192:E203)</f>
        <v>4150</v>
      </c>
      <c r="G191" s="55" t="s">
        <v>48</v>
      </c>
      <c r="H191" s="56"/>
      <c r="I191" s="23">
        <f>SUM(I192:I208)</f>
        <v>3334</v>
      </c>
      <c r="J191" s="23">
        <f>SUM(J192:J209)</f>
        <v>3741</v>
      </c>
      <c r="K191" s="23">
        <f>SUM(K192:K209)</f>
        <v>3518</v>
      </c>
      <c r="L191" s="23">
        <f>SUM(L192:L209)</f>
        <v>2946</v>
      </c>
      <c r="M191" s="23">
        <v>3150</v>
      </c>
      <c r="N191" s="30">
        <v>2700</v>
      </c>
      <c r="O191" s="30">
        <v>2949</v>
      </c>
    </row>
    <row r="192" spans="2:15" ht="13.5" customHeight="1">
      <c r="B192" s="16"/>
      <c r="C192" s="20" t="s">
        <v>0</v>
      </c>
      <c r="D192" s="24">
        <v>109</v>
      </c>
      <c r="E192" s="25">
        <v>93</v>
      </c>
      <c r="G192" s="16"/>
      <c r="H192" s="20" t="s">
        <v>0</v>
      </c>
      <c r="I192" s="24">
        <v>75</v>
      </c>
      <c r="J192" s="24">
        <v>118</v>
      </c>
      <c r="K192" s="24">
        <v>213</v>
      </c>
      <c r="L192" s="24">
        <v>150</v>
      </c>
      <c r="M192" s="24">
        <v>185</v>
      </c>
      <c r="N192" s="31">
        <v>123</v>
      </c>
      <c r="O192" s="31">
        <v>189</v>
      </c>
    </row>
    <row r="193" spans="2:15" ht="13.5" customHeight="1">
      <c r="B193" s="16"/>
      <c r="C193" s="20" t="s">
        <v>1</v>
      </c>
      <c r="D193" s="24">
        <v>39</v>
      </c>
      <c r="E193" s="25">
        <v>42</v>
      </c>
      <c r="G193" s="16"/>
      <c r="H193" s="20" t="s">
        <v>33</v>
      </c>
      <c r="I193" s="24">
        <v>73</v>
      </c>
      <c r="J193" s="24">
        <v>28</v>
      </c>
      <c r="K193" s="24">
        <v>24</v>
      </c>
      <c r="L193" s="24">
        <v>14</v>
      </c>
      <c r="M193" s="24">
        <v>18</v>
      </c>
      <c r="N193" s="30">
        <v>14</v>
      </c>
      <c r="O193" s="30">
        <v>14</v>
      </c>
    </row>
    <row r="194" spans="2:15" ht="13.5" customHeight="1">
      <c r="B194" s="16"/>
      <c r="C194" s="20" t="s">
        <v>2</v>
      </c>
      <c r="D194" s="24">
        <v>732</v>
      </c>
      <c r="E194" s="25">
        <v>732</v>
      </c>
      <c r="G194" s="16"/>
      <c r="H194" s="20" t="s">
        <v>2</v>
      </c>
      <c r="I194" s="24">
        <v>617</v>
      </c>
      <c r="J194" s="24">
        <v>616</v>
      </c>
      <c r="K194" s="24">
        <v>610</v>
      </c>
      <c r="L194" s="24">
        <v>599</v>
      </c>
      <c r="M194" s="24">
        <v>573</v>
      </c>
      <c r="N194" s="30">
        <v>531</v>
      </c>
      <c r="O194" s="30">
        <v>503</v>
      </c>
    </row>
    <row r="195" spans="2:15" ht="13.5" customHeight="1">
      <c r="B195" s="16"/>
      <c r="C195" s="20" t="s">
        <v>3</v>
      </c>
      <c r="D195" s="24">
        <v>936</v>
      </c>
      <c r="E195" s="25">
        <v>798</v>
      </c>
      <c r="G195" s="16"/>
      <c r="H195" s="20" t="s">
        <v>3</v>
      </c>
      <c r="I195" s="24">
        <v>631</v>
      </c>
      <c r="J195" s="24">
        <v>654</v>
      </c>
      <c r="K195" s="24">
        <v>539</v>
      </c>
      <c r="L195" s="24">
        <v>567</v>
      </c>
      <c r="M195" s="24">
        <v>534</v>
      </c>
      <c r="N195" s="30">
        <v>491</v>
      </c>
      <c r="O195" s="30">
        <v>435</v>
      </c>
    </row>
    <row r="196" spans="2:15" ht="13.5" customHeight="1">
      <c r="B196" s="16"/>
      <c r="C196" s="20" t="s">
        <v>4</v>
      </c>
      <c r="D196" s="24">
        <v>0</v>
      </c>
      <c r="E196" s="25">
        <v>3</v>
      </c>
      <c r="G196" s="16"/>
      <c r="H196" s="20" t="s">
        <v>4</v>
      </c>
      <c r="I196" s="24">
        <v>0</v>
      </c>
      <c r="J196" s="24">
        <v>12</v>
      </c>
      <c r="K196" s="24">
        <v>2</v>
      </c>
      <c r="L196" s="24">
        <v>0</v>
      </c>
      <c r="M196" s="24">
        <v>0</v>
      </c>
      <c r="N196" s="30">
        <v>0</v>
      </c>
      <c r="O196" s="30">
        <v>1</v>
      </c>
    </row>
    <row r="197" spans="2:15" ht="13.5" customHeight="1">
      <c r="B197" s="16"/>
      <c r="C197" s="20" t="s">
        <v>5</v>
      </c>
      <c r="D197" s="24">
        <v>44</v>
      </c>
      <c r="E197" s="25">
        <v>102</v>
      </c>
      <c r="G197" s="16"/>
      <c r="H197" s="20" t="s">
        <v>15</v>
      </c>
      <c r="I197" s="24">
        <v>0</v>
      </c>
      <c r="J197" s="24">
        <v>0</v>
      </c>
      <c r="K197" s="24">
        <v>5</v>
      </c>
      <c r="L197" s="24">
        <v>0</v>
      </c>
      <c r="M197" s="24">
        <v>0</v>
      </c>
      <c r="N197" s="30">
        <v>0</v>
      </c>
      <c r="O197" s="30">
        <v>0</v>
      </c>
    </row>
    <row r="198" spans="2:15" ht="13.5" customHeight="1">
      <c r="B198" s="16"/>
      <c r="C198" s="20" t="s">
        <v>6</v>
      </c>
      <c r="D198" s="24">
        <v>922</v>
      </c>
      <c r="E198" s="25">
        <v>1366</v>
      </c>
      <c r="G198" s="16"/>
      <c r="H198" s="20" t="s">
        <v>34</v>
      </c>
      <c r="I198" s="24">
        <v>87</v>
      </c>
      <c r="J198" s="24">
        <v>89</v>
      </c>
      <c r="K198" s="24">
        <v>74</v>
      </c>
      <c r="L198" s="24">
        <v>78</v>
      </c>
      <c r="M198" s="24">
        <v>42</v>
      </c>
      <c r="N198" s="30">
        <v>73</v>
      </c>
      <c r="O198" s="30">
        <v>71</v>
      </c>
    </row>
    <row r="199" spans="2:15" ht="13.5" customHeight="1">
      <c r="B199" s="16"/>
      <c r="C199" s="20" t="s">
        <v>7</v>
      </c>
      <c r="D199" s="24">
        <v>18</v>
      </c>
      <c r="E199" s="25">
        <v>21</v>
      </c>
      <c r="G199" s="16"/>
      <c r="H199" s="20" t="s">
        <v>16</v>
      </c>
      <c r="I199" s="24">
        <v>1161</v>
      </c>
      <c r="J199" s="24">
        <v>1132</v>
      </c>
      <c r="K199" s="24">
        <v>870</v>
      </c>
      <c r="L199" s="24">
        <v>696</v>
      </c>
      <c r="M199" s="24">
        <v>706</v>
      </c>
      <c r="N199" s="30">
        <v>678</v>
      </c>
      <c r="O199" s="30">
        <v>735</v>
      </c>
    </row>
    <row r="200" spans="2:15" ht="13.5" customHeight="1">
      <c r="B200" s="16"/>
      <c r="C200" s="20" t="s">
        <v>8</v>
      </c>
      <c r="D200" s="24">
        <v>9</v>
      </c>
      <c r="E200" s="25">
        <v>9</v>
      </c>
      <c r="G200" s="16"/>
      <c r="H200" s="20" t="s">
        <v>17</v>
      </c>
      <c r="I200" s="24">
        <v>20</v>
      </c>
      <c r="J200" s="24">
        <v>18</v>
      </c>
      <c r="K200" s="24">
        <v>18</v>
      </c>
      <c r="L200" s="24">
        <v>29</v>
      </c>
      <c r="M200" s="24">
        <v>20</v>
      </c>
      <c r="N200" s="30">
        <v>25</v>
      </c>
      <c r="O200" s="30">
        <v>16</v>
      </c>
    </row>
    <row r="201" spans="2:15" ht="13.5" customHeight="1">
      <c r="B201" s="16"/>
      <c r="C201" s="20" t="s">
        <v>9</v>
      </c>
      <c r="D201" s="24">
        <v>497</v>
      </c>
      <c r="E201" s="25">
        <v>845</v>
      </c>
      <c r="G201" s="16"/>
      <c r="H201" s="20" t="s">
        <v>29</v>
      </c>
      <c r="I201" s="24">
        <v>11</v>
      </c>
      <c r="J201" s="24">
        <v>10</v>
      </c>
      <c r="K201" s="24">
        <v>15</v>
      </c>
      <c r="L201" s="24">
        <v>16</v>
      </c>
      <c r="M201" s="24">
        <v>11</v>
      </c>
      <c r="N201" s="30">
        <v>9</v>
      </c>
      <c r="O201" s="30">
        <v>14</v>
      </c>
    </row>
    <row r="202" spans="2:15" ht="13.5" customHeight="1">
      <c r="B202" s="18"/>
      <c r="C202" s="21" t="s">
        <v>10</v>
      </c>
      <c r="D202" s="23"/>
      <c r="E202" s="26">
        <v>139</v>
      </c>
      <c r="G202" s="16"/>
      <c r="H202" s="20" t="s">
        <v>35</v>
      </c>
      <c r="I202" s="24">
        <v>135</v>
      </c>
      <c r="J202" s="24">
        <v>119</v>
      </c>
      <c r="K202" s="24">
        <v>99</v>
      </c>
      <c r="L202" s="24">
        <v>91</v>
      </c>
      <c r="M202" s="24">
        <v>125</v>
      </c>
      <c r="N202" s="30">
        <v>99</v>
      </c>
      <c r="O202" s="30">
        <v>67</v>
      </c>
    </row>
    <row r="203" spans="2:15" ht="13.5" customHeight="1">
      <c r="G203" s="17"/>
      <c r="H203" s="20" t="s">
        <v>18</v>
      </c>
      <c r="I203" s="24">
        <v>68</v>
      </c>
      <c r="J203" s="24">
        <v>299</v>
      </c>
      <c r="K203" s="24">
        <v>330</v>
      </c>
      <c r="L203" s="24">
        <v>292</v>
      </c>
      <c r="M203" s="24">
        <v>304</v>
      </c>
      <c r="N203" s="30">
        <v>259</v>
      </c>
      <c r="O203" s="30">
        <v>314</v>
      </c>
    </row>
    <row r="204" spans="2:15" ht="13.5" customHeight="1">
      <c r="G204" s="17"/>
      <c r="H204" s="20" t="s">
        <v>19</v>
      </c>
      <c r="I204" s="24">
        <v>34</v>
      </c>
      <c r="J204" s="24">
        <v>156</v>
      </c>
      <c r="K204" s="24">
        <v>154</v>
      </c>
      <c r="L204" s="24">
        <v>28</v>
      </c>
      <c r="M204" s="24">
        <v>150</v>
      </c>
      <c r="N204" s="30">
        <v>69</v>
      </c>
      <c r="O204" s="30">
        <v>145</v>
      </c>
    </row>
    <row r="205" spans="2:15" ht="13.5" customHeight="1">
      <c r="G205" s="17"/>
      <c r="H205" s="20" t="s">
        <v>20</v>
      </c>
      <c r="I205" s="24">
        <v>67</v>
      </c>
      <c r="J205" s="24">
        <v>65</v>
      </c>
      <c r="K205" s="24">
        <v>100</v>
      </c>
      <c r="L205" s="24">
        <v>64</v>
      </c>
      <c r="M205" s="24">
        <v>114</v>
      </c>
      <c r="N205" s="30">
        <v>39</v>
      </c>
      <c r="O205" s="30">
        <v>62</v>
      </c>
    </row>
    <row r="206" spans="2:15" ht="13.5" customHeight="1">
      <c r="G206" s="17"/>
      <c r="H206" s="27" t="s">
        <v>21</v>
      </c>
      <c r="I206" s="24">
        <v>355</v>
      </c>
      <c r="J206" s="24">
        <v>357</v>
      </c>
      <c r="K206" s="24">
        <v>124</v>
      </c>
      <c r="L206" s="24">
        <v>122</v>
      </c>
      <c r="M206" s="24">
        <v>81</v>
      </c>
      <c r="N206" s="30">
        <v>80</v>
      </c>
      <c r="O206" s="30">
        <v>116</v>
      </c>
    </row>
    <row r="207" spans="2:15" ht="13.5" customHeight="1">
      <c r="G207" s="16"/>
      <c r="H207" s="20" t="s">
        <v>26</v>
      </c>
      <c r="I207" s="24"/>
      <c r="J207" s="24"/>
      <c r="K207" s="24">
        <v>38</v>
      </c>
      <c r="L207" s="24">
        <v>33</v>
      </c>
      <c r="M207" s="24">
        <v>30</v>
      </c>
      <c r="N207" s="30">
        <v>32</v>
      </c>
      <c r="O207" s="30">
        <v>35</v>
      </c>
    </row>
    <row r="208" spans="2:15" ht="13.5" customHeight="1">
      <c r="G208" s="16"/>
      <c r="H208" s="20" t="s">
        <v>27</v>
      </c>
      <c r="I208" s="24"/>
      <c r="J208" s="24"/>
      <c r="K208" s="24">
        <v>227</v>
      </c>
      <c r="L208" s="24">
        <v>167</v>
      </c>
      <c r="M208" s="24">
        <v>201</v>
      </c>
      <c r="N208" s="30">
        <v>178</v>
      </c>
      <c r="O208" s="30">
        <v>176</v>
      </c>
    </row>
    <row r="209" spans="2:15" ht="13.5" customHeight="1">
      <c r="G209" s="19"/>
      <c r="H209" s="21" t="s">
        <v>22</v>
      </c>
      <c r="I209" s="23"/>
      <c r="J209" s="23">
        <v>68</v>
      </c>
      <c r="K209" s="23">
        <v>76</v>
      </c>
      <c r="L209" s="23"/>
      <c r="M209" s="23">
        <v>56</v>
      </c>
      <c r="N209" s="32"/>
      <c r="O209" s="32">
        <v>56</v>
      </c>
    </row>
    <row r="210" spans="2:15">
      <c r="H210" s="8"/>
      <c r="I210" s="1"/>
      <c r="J210" s="6"/>
      <c r="K210" s="1"/>
    </row>
    <row r="211" spans="2:15" s="10" customFormat="1" ht="12" customHeight="1">
      <c r="B211" s="49" t="s">
        <v>55</v>
      </c>
      <c r="C211" s="49"/>
      <c r="E211" s="11" t="s">
        <v>51</v>
      </c>
      <c r="G211" s="49" t="s">
        <v>55</v>
      </c>
      <c r="H211" s="49"/>
      <c r="I211" s="11"/>
      <c r="J211" s="11"/>
      <c r="L211" s="11"/>
      <c r="N211" s="11"/>
      <c r="O211" s="11" t="s">
        <v>51</v>
      </c>
    </row>
    <row r="212" spans="2:15" ht="6.75" customHeight="1"/>
    <row r="213" spans="2:15">
      <c r="B213" s="50" t="s">
        <v>13</v>
      </c>
      <c r="C213" s="51"/>
      <c r="D213" s="22" t="s">
        <v>12</v>
      </c>
      <c r="E213" s="22" t="s">
        <v>14</v>
      </c>
      <c r="G213" s="50" t="s">
        <v>13</v>
      </c>
      <c r="H213" s="51"/>
      <c r="I213" s="22" t="s">
        <v>23</v>
      </c>
      <c r="J213" s="22" t="s">
        <v>24</v>
      </c>
      <c r="K213" s="22" t="s">
        <v>28</v>
      </c>
      <c r="L213" s="22" t="s">
        <v>31</v>
      </c>
      <c r="M213" s="22" t="s">
        <v>32</v>
      </c>
      <c r="N213" s="29" t="s">
        <v>49</v>
      </c>
      <c r="O213" s="29" t="s">
        <v>61</v>
      </c>
    </row>
    <row r="214" spans="2:15" ht="13.5" customHeight="1">
      <c r="B214" s="55" t="s">
        <v>48</v>
      </c>
      <c r="C214" s="56"/>
      <c r="D214" s="36">
        <f>D191/$D$191*100</f>
        <v>100</v>
      </c>
      <c r="E214" s="36">
        <f>E191/$E$191*100</f>
        <v>100</v>
      </c>
      <c r="G214" s="55" t="s">
        <v>48</v>
      </c>
      <c r="H214" s="56"/>
      <c r="I214" s="36">
        <f>I191/$I$191*100</f>
        <v>100</v>
      </c>
      <c r="J214" s="36">
        <f>J191/$J$191*100</f>
        <v>100</v>
      </c>
      <c r="K214" s="36">
        <f>K191/$K$191*100</f>
        <v>100</v>
      </c>
      <c r="L214" s="36">
        <f>L191/$L$191*100</f>
        <v>100</v>
      </c>
      <c r="M214" s="36">
        <f>M191/$M$191*100</f>
        <v>100</v>
      </c>
      <c r="N214" s="36">
        <f>N191/$N$191*100</f>
        <v>100</v>
      </c>
      <c r="O214" s="36">
        <f>O191/O$191*100</f>
        <v>100</v>
      </c>
    </row>
    <row r="215" spans="2:15" ht="13.5" customHeight="1">
      <c r="B215" s="16"/>
      <c r="C215" s="20" t="s">
        <v>0</v>
      </c>
      <c r="D215" s="37">
        <f t="shared" ref="D215:D224" si="37">D192/$D$191*100</f>
        <v>3.2970356926799762</v>
      </c>
      <c r="E215" s="44">
        <f t="shared" ref="E215:E225" si="38">E192/$E$191*100</f>
        <v>2.2409638554216866</v>
      </c>
      <c r="G215" s="16"/>
      <c r="H215" s="20" t="s">
        <v>0</v>
      </c>
      <c r="I215" s="37">
        <f t="shared" ref="I215:I229" si="39">I192/$I$191*100</f>
        <v>2.2495500899820038</v>
      </c>
      <c r="J215" s="37">
        <f t="shared" ref="J215:J232" si="40">J192/$J$191*100</f>
        <v>3.1542368350708365</v>
      </c>
      <c r="K215" s="37">
        <f t="shared" ref="K215:K232" si="41">K192/$K$191*100</f>
        <v>6.0545764638999433</v>
      </c>
      <c r="L215" s="37">
        <f t="shared" ref="L215:L231" si="42">L192/$L$191*100</f>
        <v>5.0916496945010188</v>
      </c>
      <c r="M215" s="37">
        <f t="shared" ref="M215:M232" si="43">M192/$M$191*100</f>
        <v>5.8730158730158726</v>
      </c>
      <c r="N215" s="37">
        <f t="shared" ref="N215:N231" si="44">N192/$N$191*100</f>
        <v>4.5555555555555554</v>
      </c>
      <c r="O215" s="37">
        <f>O192/O$191*100</f>
        <v>6.4089521871820958</v>
      </c>
    </row>
    <row r="216" spans="2:15" ht="13.5" customHeight="1">
      <c r="B216" s="16"/>
      <c r="C216" s="20" t="s">
        <v>1</v>
      </c>
      <c r="D216" s="37">
        <f t="shared" si="37"/>
        <v>1.1796733212341199</v>
      </c>
      <c r="E216" s="44">
        <f t="shared" si="38"/>
        <v>1.0120481927710843</v>
      </c>
      <c r="G216" s="16"/>
      <c r="H216" s="20" t="s">
        <v>33</v>
      </c>
      <c r="I216" s="37">
        <f t="shared" si="39"/>
        <v>2.1895620875824835</v>
      </c>
      <c r="J216" s="37">
        <f t="shared" si="40"/>
        <v>0.74846297781341886</v>
      </c>
      <c r="K216" s="37">
        <f t="shared" si="41"/>
        <v>0.68220579874928933</v>
      </c>
      <c r="L216" s="37">
        <f t="shared" si="42"/>
        <v>0.47522063815342835</v>
      </c>
      <c r="M216" s="37">
        <f t="shared" si="43"/>
        <v>0.5714285714285714</v>
      </c>
      <c r="N216" s="37">
        <f t="shared" si="44"/>
        <v>0.51851851851851849</v>
      </c>
      <c r="O216" s="37">
        <f>O193/O$191*100</f>
        <v>0.47473719905052564</v>
      </c>
    </row>
    <row r="217" spans="2:15" ht="13.5" customHeight="1">
      <c r="B217" s="16"/>
      <c r="C217" s="20" t="s">
        <v>2</v>
      </c>
      <c r="D217" s="37">
        <f t="shared" si="37"/>
        <v>22.141560798548092</v>
      </c>
      <c r="E217" s="44">
        <f t="shared" si="38"/>
        <v>17.638554216867469</v>
      </c>
      <c r="G217" s="16"/>
      <c r="H217" s="20" t="s">
        <v>2</v>
      </c>
      <c r="I217" s="37">
        <f t="shared" si="39"/>
        <v>18.50629874025195</v>
      </c>
      <c r="J217" s="37">
        <f t="shared" si="40"/>
        <v>16.466185511895215</v>
      </c>
      <c r="K217" s="37">
        <f t="shared" si="41"/>
        <v>17.33939738487777</v>
      </c>
      <c r="L217" s="37">
        <f t="shared" si="42"/>
        <v>20.332654446707398</v>
      </c>
      <c r="M217" s="37">
        <f t="shared" si="43"/>
        <v>18.19047619047619</v>
      </c>
      <c r="N217" s="37">
        <f t="shared" si="44"/>
        <v>19.666666666666664</v>
      </c>
      <c r="O217" s="37">
        <f t="shared" ref="O217:O232" si="45">O194/O$191*100</f>
        <v>17.056629365886742</v>
      </c>
    </row>
    <row r="218" spans="2:15" ht="13.5" customHeight="1">
      <c r="B218" s="16"/>
      <c r="C218" s="20" t="s">
        <v>3</v>
      </c>
      <c r="D218" s="37">
        <f t="shared" si="37"/>
        <v>28.312159709618872</v>
      </c>
      <c r="E218" s="44">
        <f t="shared" si="38"/>
        <v>19.228915662650603</v>
      </c>
      <c r="G218" s="16"/>
      <c r="H218" s="20" t="s">
        <v>3</v>
      </c>
      <c r="I218" s="37">
        <f t="shared" si="39"/>
        <v>18.926214757048591</v>
      </c>
      <c r="J218" s="37">
        <f t="shared" si="40"/>
        <v>17.481956696070569</v>
      </c>
      <c r="K218" s="37">
        <f t="shared" si="41"/>
        <v>15.321205230244459</v>
      </c>
      <c r="L218" s="37">
        <f t="shared" si="42"/>
        <v>19.246435845213849</v>
      </c>
      <c r="M218" s="37">
        <f t="shared" si="43"/>
        <v>16.952380952380953</v>
      </c>
      <c r="N218" s="37">
        <f t="shared" si="44"/>
        <v>18.185185185185183</v>
      </c>
      <c r="O218" s="37">
        <f t="shared" si="45"/>
        <v>14.750762970498474</v>
      </c>
    </row>
    <row r="219" spans="2:15" ht="13.5" customHeight="1">
      <c r="B219" s="16"/>
      <c r="C219" s="20" t="s">
        <v>4</v>
      </c>
      <c r="D219" s="37">
        <f t="shared" si="37"/>
        <v>0</v>
      </c>
      <c r="E219" s="44">
        <f t="shared" si="38"/>
        <v>7.2289156626506021E-2</v>
      </c>
      <c r="G219" s="16"/>
      <c r="H219" s="20" t="s">
        <v>4</v>
      </c>
      <c r="I219" s="37">
        <f t="shared" si="39"/>
        <v>0</v>
      </c>
      <c r="J219" s="37">
        <f t="shared" si="40"/>
        <v>0.32076984763432237</v>
      </c>
      <c r="K219" s="37">
        <f t="shared" si="41"/>
        <v>5.6850483229107442E-2</v>
      </c>
      <c r="L219" s="37">
        <f t="shared" si="42"/>
        <v>0</v>
      </c>
      <c r="M219" s="37">
        <f t="shared" si="43"/>
        <v>0</v>
      </c>
      <c r="N219" s="37">
        <f t="shared" si="44"/>
        <v>0</v>
      </c>
      <c r="O219" s="37">
        <f t="shared" si="45"/>
        <v>3.39097999321804E-2</v>
      </c>
    </row>
    <row r="220" spans="2:15" ht="13.5" customHeight="1">
      <c r="B220" s="16"/>
      <c r="C220" s="20" t="s">
        <v>5</v>
      </c>
      <c r="D220" s="37">
        <f t="shared" si="37"/>
        <v>1.3309134906231095</v>
      </c>
      <c r="E220" s="44">
        <f t="shared" si="38"/>
        <v>2.4578313253012052</v>
      </c>
      <c r="G220" s="16"/>
      <c r="H220" s="20" t="s">
        <v>15</v>
      </c>
      <c r="I220" s="37">
        <f t="shared" si="39"/>
        <v>0</v>
      </c>
      <c r="J220" s="37">
        <f t="shared" si="40"/>
        <v>0</v>
      </c>
      <c r="K220" s="37">
        <f t="shared" si="41"/>
        <v>0.14212620807276863</v>
      </c>
      <c r="L220" s="37">
        <f t="shared" si="42"/>
        <v>0</v>
      </c>
      <c r="M220" s="37">
        <f t="shared" si="43"/>
        <v>0</v>
      </c>
      <c r="N220" s="37">
        <f t="shared" si="44"/>
        <v>0</v>
      </c>
      <c r="O220" s="37">
        <f t="shared" si="45"/>
        <v>0</v>
      </c>
    </row>
    <row r="221" spans="2:15" ht="13.5" customHeight="1">
      <c r="B221" s="16"/>
      <c r="C221" s="20" t="s">
        <v>6</v>
      </c>
      <c r="D221" s="37">
        <f t="shared" si="37"/>
        <v>27.888687235329702</v>
      </c>
      <c r="E221" s="44">
        <f t="shared" si="38"/>
        <v>32.915662650602414</v>
      </c>
      <c r="G221" s="16"/>
      <c r="H221" s="20" t="s">
        <v>34</v>
      </c>
      <c r="I221" s="37">
        <f t="shared" si="39"/>
        <v>2.6094781043791242</v>
      </c>
      <c r="J221" s="37">
        <f t="shared" si="40"/>
        <v>2.3790430366212241</v>
      </c>
      <c r="K221" s="37">
        <f t="shared" si="41"/>
        <v>2.1034678794769754</v>
      </c>
      <c r="L221" s="37">
        <f t="shared" si="42"/>
        <v>2.6476578411405294</v>
      </c>
      <c r="M221" s="37">
        <f t="shared" si="43"/>
        <v>1.3333333333333335</v>
      </c>
      <c r="N221" s="37">
        <f t="shared" si="44"/>
        <v>2.7037037037037037</v>
      </c>
      <c r="O221" s="37">
        <f t="shared" si="45"/>
        <v>2.4075957951848084</v>
      </c>
    </row>
    <row r="222" spans="2:15" ht="13.5" customHeight="1">
      <c r="B222" s="16"/>
      <c r="C222" s="20" t="s">
        <v>7</v>
      </c>
      <c r="D222" s="37">
        <f t="shared" si="37"/>
        <v>0.54446460980036293</v>
      </c>
      <c r="E222" s="44">
        <f t="shared" si="38"/>
        <v>0.50602409638554213</v>
      </c>
      <c r="G222" s="16"/>
      <c r="H222" s="20" t="s">
        <v>16</v>
      </c>
      <c r="I222" s="37">
        <f t="shared" si="39"/>
        <v>34.823035392921412</v>
      </c>
      <c r="J222" s="37">
        <f t="shared" si="40"/>
        <v>30.259288960171077</v>
      </c>
      <c r="K222" s="37">
        <f t="shared" si="41"/>
        <v>24.729960204661737</v>
      </c>
      <c r="L222" s="37">
        <f t="shared" si="42"/>
        <v>23.625254582484725</v>
      </c>
      <c r="M222" s="37">
        <f t="shared" si="43"/>
        <v>22.412698412698411</v>
      </c>
      <c r="N222" s="37">
        <f t="shared" si="44"/>
        <v>25.111111111111111</v>
      </c>
      <c r="O222" s="37">
        <f t="shared" si="45"/>
        <v>24.923702950152592</v>
      </c>
    </row>
    <row r="223" spans="2:15" ht="13.5" customHeight="1">
      <c r="B223" s="16"/>
      <c r="C223" s="20" t="s">
        <v>8</v>
      </c>
      <c r="D223" s="37">
        <f t="shared" si="37"/>
        <v>0.27223230490018147</v>
      </c>
      <c r="E223" s="44">
        <f t="shared" si="38"/>
        <v>0.21686746987951808</v>
      </c>
      <c r="G223" s="16"/>
      <c r="H223" s="20" t="s">
        <v>17</v>
      </c>
      <c r="I223" s="37">
        <f t="shared" si="39"/>
        <v>0.59988002399520102</v>
      </c>
      <c r="J223" s="37">
        <f t="shared" si="40"/>
        <v>0.48115477145148355</v>
      </c>
      <c r="K223" s="37">
        <f t="shared" si="41"/>
        <v>0.51165434906196705</v>
      </c>
      <c r="L223" s="37">
        <f t="shared" si="42"/>
        <v>0.98438560760353033</v>
      </c>
      <c r="M223" s="37">
        <f t="shared" si="43"/>
        <v>0.63492063492063489</v>
      </c>
      <c r="N223" s="37">
        <f t="shared" si="44"/>
        <v>0.92592592592592582</v>
      </c>
      <c r="O223" s="37">
        <f t="shared" si="45"/>
        <v>0.5425567989148864</v>
      </c>
    </row>
    <row r="224" spans="2:15" ht="13.5" customHeight="1">
      <c r="B224" s="16"/>
      <c r="C224" s="20" t="s">
        <v>9</v>
      </c>
      <c r="D224" s="37">
        <f t="shared" si="37"/>
        <v>15.033272837265576</v>
      </c>
      <c r="E224" s="44">
        <f t="shared" si="38"/>
        <v>20.361445783132531</v>
      </c>
      <c r="G224" s="16"/>
      <c r="H224" s="20" t="s">
        <v>29</v>
      </c>
      <c r="I224" s="37">
        <f t="shared" si="39"/>
        <v>0.32993401319736054</v>
      </c>
      <c r="J224" s="37">
        <f t="shared" si="40"/>
        <v>0.26730820636193531</v>
      </c>
      <c r="K224" s="37">
        <f t="shared" si="41"/>
        <v>0.42637862421830586</v>
      </c>
      <c r="L224" s="37">
        <f t="shared" si="42"/>
        <v>0.54310930074677521</v>
      </c>
      <c r="M224" s="37">
        <f t="shared" si="43"/>
        <v>0.34920634920634919</v>
      </c>
      <c r="N224" s="37">
        <f t="shared" si="44"/>
        <v>0.33333333333333337</v>
      </c>
      <c r="O224" s="37">
        <f t="shared" si="45"/>
        <v>0.47473719905052564</v>
      </c>
    </row>
    <row r="225" spans="2:15" ht="13.5" customHeight="1">
      <c r="B225" s="18"/>
      <c r="C225" s="21" t="s">
        <v>10</v>
      </c>
      <c r="D225" s="36"/>
      <c r="E225" s="45">
        <f t="shared" si="38"/>
        <v>3.3493975903614457</v>
      </c>
      <c r="G225" s="16"/>
      <c r="H225" s="20" t="s">
        <v>35</v>
      </c>
      <c r="I225" s="37">
        <f t="shared" si="39"/>
        <v>4.0491901619676067</v>
      </c>
      <c r="J225" s="37">
        <f t="shared" si="40"/>
        <v>3.1809676557070303</v>
      </c>
      <c r="K225" s="37">
        <f t="shared" si="41"/>
        <v>2.8140989198408186</v>
      </c>
      <c r="L225" s="37">
        <f t="shared" si="42"/>
        <v>3.0889341479972843</v>
      </c>
      <c r="M225" s="37">
        <f t="shared" si="43"/>
        <v>3.9682539682539679</v>
      </c>
      <c r="N225" s="37">
        <f t="shared" si="44"/>
        <v>3.6666666666666665</v>
      </c>
      <c r="O225" s="37">
        <f t="shared" si="45"/>
        <v>2.271956595456087</v>
      </c>
    </row>
    <row r="226" spans="2:15" ht="13.5" customHeight="1">
      <c r="G226" s="17"/>
      <c r="H226" s="20" t="s">
        <v>18</v>
      </c>
      <c r="I226" s="37">
        <f t="shared" si="39"/>
        <v>2.0395920815836832</v>
      </c>
      <c r="J226" s="37">
        <f t="shared" si="40"/>
        <v>7.9925153702218656</v>
      </c>
      <c r="K226" s="37">
        <f t="shared" si="41"/>
        <v>9.3803297328027302</v>
      </c>
      <c r="L226" s="37">
        <f t="shared" si="42"/>
        <v>9.9117447386286486</v>
      </c>
      <c r="M226" s="37">
        <f t="shared" si="43"/>
        <v>9.650793650793652</v>
      </c>
      <c r="N226" s="37">
        <f t="shared" si="44"/>
        <v>9.5925925925925934</v>
      </c>
      <c r="O226" s="37">
        <f t="shared" si="45"/>
        <v>10.647677178704646</v>
      </c>
    </row>
    <row r="227" spans="2:15" ht="13.5" customHeight="1">
      <c r="D227" s="48"/>
      <c r="E227" s="48"/>
      <c r="G227" s="17"/>
      <c r="H227" s="20" t="s">
        <v>19</v>
      </c>
      <c r="I227" s="37">
        <f t="shared" si="39"/>
        <v>1.0197960407918416</v>
      </c>
      <c r="J227" s="37">
        <f t="shared" si="40"/>
        <v>4.1700080192461906</v>
      </c>
      <c r="K227" s="37">
        <f t="shared" si="41"/>
        <v>4.3774872086412735</v>
      </c>
      <c r="L227" s="37">
        <f t="shared" si="42"/>
        <v>0.95044127630685671</v>
      </c>
      <c r="M227" s="37">
        <f t="shared" si="43"/>
        <v>4.7619047619047619</v>
      </c>
      <c r="N227" s="37">
        <f t="shared" si="44"/>
        <v>2.5555555555555558</v>
      </c>
      <c r="O227" s="37">
        <f t="shared" si="45"/>
        <v>4.9169209901661581</v>
      </c>
    </row>
    <row r="228" spans="2:15" ht="13.5" customHeight="1">
      <c r="G228" s="17"/>
      <c r="H228" s="20" t="s">
        <v>20</v>
      </c>
      <c r="I228" s="37">
        <f t="shared" si="39"/>
        <v>2.0095980803839231</v>
      </c>
      <c r="J228" s="37">
        <f t="shared" si="40"/>
        <v>1.7375033413525796</v>
      </c>
      <c r="K228" s="37">
        <f t="shared" si="41"/>
        <v>2.8425241614553722</v>
      </c>
      <c r="L228" s="37">
        <f t="shared" si="42"/>
        <v>2.1724372029871009</v>
      </c>
      <c r="M228" s="37">
        <f t="shared" si="43"/>
        <v>3.6190476190476191</v>
      </c>
      <c r="N228" s="37">
        <f t="shared" si="44"/>
        <v>1.4444444444444444</v>
      </c>
      <c r="O228" s="37">
        <f t="shared" si="45"/>
        <v>2.1024075957951851</v>
      </c>
    </row>
    <row r="229" spans="2:15" ht="13.5" customHeight="1">
      <c r="G229" s="17"/>
      <c r="H229" s="27" t="s">
        <v>21</v>
      </c>
      <c r="I229" s="41">
        <f t="shared" si="39"/>
        <v>10.647870425914817</v>
      </c>
      <c r="J229" s="41">
        <f t="shared" si="40"/>
        <v>9.5429029671210905</v>
      </c>
      <c r="K229" s="41">
        <f t="shared" si="41"/>
        <v>3.5247299602046618</v>
      </c>
      <c r="L229" s="41">
        <f t="shared" si="42"/>
        <v>4.1412084181941617</v>
      </c>
      <c r="M229" s="41">
        <f t="shared" si="43"/>
        <v>2.5714285714285712</v>
      </c>
      <c r="N229" s="41">
        <f t="shared" si="44"/>
        <v>2.9629629629629632</v>
      </c>
      <c r="O229" s="41">
        <f t="shared" si="45"/>
        <v>3.9335367921329265</v>
      </c>
    </row>
    <row r="230" spans="2:15" ht="13.5" customHeight="1">
      <c r="G230" s="16"/>
      <c r="H230" s="20" t="s">
        <v>26</v>
      </c>
      <c r="I230" s="37"/>
      <c r="J230" s="37"/>
      <c r="K230" s="37">
        <f t="shared" si="41"/>
        <v>1.0801591813530413</v>
      </c>
      <c r="L230" s="37">
        <f t="shared" si="42"/>
        <v>1.1201629327902241</v>
      </c>
      <c r="M230" s="37">
        <f t="shared" si="43"/>
        <v>0.95238095238095244</v>
      </c>
      <c r="N230" s="37">
        <f t="shared" si="44"/>
        <v>1.1851851851851851</v>
      </c>
      <c r="O230" s="37">
        <f t="shared" si="45"/>
        <v>1.186842997626314</v>
      </c>
    </row>
    <row r="231" spans="2:15" ht="13.5" customHeight="1">
      <c r="G231" s="16"/>
      <c r="H231" s="20" t="s">
        <v>27</v>
      </c>
      <c r="I231" s="37"/>
      <c r="J231" s="37"/>
      <c r="K231" s="37">
        <f t="shared" si="41"/>
        <v>6.4525298465036949</v>
      </c>
      <c r="L231" s="37">
        <f t="shared" si="42"/>
        <v>5.6687033265444668</v>
      </c>
      <c r="M231" s="37">
        <f t="shared" si="43"/>
        <v>6.3809523809523814</v>
      </c>
      <c r="N231" s="37">
        <f t="shared" si="44"/>
        <v>6.5925925925925926</v>
      </c>
      <c r="O231" s="37">
        <f t="shared" si="45"/>
        <v>5.9681247880637507</v>
      </c>
    </row>
    <row r="232" spans="2:15" ht="13.5" customHeight="1">
      <c r="G232" s="19"/>
      <c r="H232" s="21" t="s">
        <v>22</v>
      </c>
      <c r="I232" s="36"/>
      <c r="J232" s="36">
        <f t="shared" si="40"/>
        <v>1.8176958032611601</v>
      </c>
      <c r="K232" s="36">
        <f t="shared" si="41"/>
        <v>2.1603183627060827</v>
      </c>
      <c r="L232" s="36"/>
      <c r="M232" s="36">
        <f t="shared" si="43"/>
        <v>1.7777777777777777</v>
      </c>
      <c r="N232" s="36"/>
      <c r="O232" s="36">
        <f t="shared" si="45"/>
        <v>1.8989487962021026</v>
      </c>
    </row>
    <row r="234" spans="2:15" s="10" customFormat="1">
      <c r="B234" s="49" t="s">
        <v>42</v>
      </c>
      <c r="C234" s="49"/>
      <c r="E234" s="11" t="s">
        <v>25</v>
      </c>
      <c r="G234" s="49" t="s">
        <v>42</v>
      </c>
      <c r="H234" s="49"/>
      <c r="N234" s="11"/>
      <c r="O234" s="11" t="s">
        <v>25</v>
      </c>
    </row>
    <row r="235" spans="2:15" ht="6.75" customHeight="1"/>
    <row r="236" spans="2:15">
      <c r="B236" s="50" t="s">
        <v>13</v>
      </c>
      <c r="C236" s="51"/>
      <c r="D236" s="22" t="s">
        <v>12</v>
      </c>
      <c r="E236" s="22" t="s">
        <v>14</v>
      </c>
      <c r="G236" s="50" t="s">
        <v>13</v>
      </c>
      <c r="H236" s="51"/>
      <c r="I236" s="22" t="s">
        <v>23</v>
      </c>
      <c r="J236" s="22" t="s">
        <v>24</v>
      </c>
      <c r="K236" s="22" t="s">
        <v>28</v>
      </c>
      <c r="L236" s="22" t="s">
        <v>31</v>
      </c>
      <c r="M236" s="22" t="s">
        <v>32</v>
      </c>
      <c r="N236" s="29" t="s">
        <v>49</v>
      </c>
      <c r="O236" s="29" t="s">
        <v>61</v>
      </c>
    </row>
    <row r="237" spans="2:15" ht="13.5" customHeight="1">
      <c r="B237" s="55" t="s">
        <v>48</v>
      </c>
      <c r="C237" s="56"/>
      <c r="D237" s="23">
        <f>SUM(D238:D247)</f>
        <v>2396</v>
      </c>
      <c r="E237" s="23">
        <f>SUM(E238:E249)</f>
        <v>2998</v>
      </c>
      <c r="G237" s="55" t="s">
        <v>48</v>
      </c>
      <c r="H237" s="56"/>
      <c r="I237" s="23">
        <f>SUM(I238:I254)</f>
        <v>2068</v>
      </c>
      <c r="J237" s="23">
        <f>SUM(J238:J255)</f>
        <v>2701</v>
      </c>
      <c r="K237" s="23">
        <f>SUM(K238:K255)</f>
        <v>2929</v>
      </c>
      <c r="L237" s="23">
        <f>SUM(L238:L255)</f>
        <v>2277</v>
      </c>
      <c r="M237" s="23">
        <v>2385</v>
      </c>
      <c r="N237" s="30">
        <v>2232</v>
      </c>
      <c r="O237" s="30">
        <v>2230</v>
      </c>
    </row>
    <row r="238" spans="2:15" ht="13.5" customHeight="1">
      <c r="B238" s="16"/>
      <c r="C238" s="20" t="s">
        <v>0</v>
      </c>
      <c r="D238" s="24">
        <v>37</v>
      </c>
      <c r="E238" s="25">
        <v>46</v>
      </c>
      <c r="G238" s="16"/>
      <c r="H238" s="20" t="s">
        <v>0</v>
      </c>
      <c r="I238" s="24">
        <v>20</v>
      </c>
      <c r="J238" s="24">
        <v>153</v>
      </c>
      <c r="K238" s="24">
        <v>277</v>
      </c>
      <c r="L238" s="24">
        <v>226</v>
      </c>
      <c r="M238" s="24">
        <v>203</v>
      </c>
      <c r="N238" s="31">
        <v>197</v>
      </c>
      <c r="O238" s="31">
        <v>249</v>
      </c>
    </row>
    <row r="239" spans="2:15" ht="13.5" customHeight="1">
      <c r="B239" s="16"/>
      <c r="C239" s="20" t="s">
        <v>1</v>
      </c>
      <c r="D239" s="24">
        <v>0</v>
      </c>
      <c r="E239" s="25">
        <v>0</v>
      </c>
      <c r="G239" s="16"/>
      <c r="H239" s="20" t="s">
        <v>33</v>
      </c>
      <c r="I239" s="24">
        <v>6</v>
      </c>
      <c r="J239" s="24">
        <v>36</v>
      </c>
      <c r="K239" s="24">
        <v>0</v>
      </c>
      <c r="L239" s="24">
        <v>10</v>
      </c>
      <c r="M239" s="24">
        <v>0</v>
      </c>
      <c r="N239" s="30">
        <v>0</v>
      </c>
      <c r="O239" s="30">
        <v>11</v>
      </c>
    </row>
    <row r="240" spans="2:15" ht="13.5" customHeight="1">
      <c r="B240" s="16"/>
      <c r="C240" s="20" t="s">
        <v>2</v>
      </c>
      <c r="D240" s="24">
        <v>518</v>
      </c>
      <c r="E240" s="25">
        <v>533</v>
      </c>
      <c r="G240" s="16"/>
      <c r="H240" s="20" t="s">
        <v>2</v>
      </c>
      <c r="I240" s="24">
        <v>479</v>
      </c>
      <c r="J240" s="24">
        <v>381</v>
      </c>
      <c r="K240" s="24">
        <v>282</v>
      </c>
      <c r="L240" s="24">
        <v>279</v>
      </c>
      <c r="M240" s="24">
        <v>220</v>
      </c>
      <c r="N240" s="30">
        <v>223</v>
      </c>
      <c r="O240" s="30">
        <v>198</v>
      </c>
    </row>
    <row r="241" spans="2:15" ht="13.5" customHeight="1">
      <c r="B241" s="16"/>
      <c r="C241" s="20" t="s">
        <v>3</v>
      </c>
      <c r="D241" s="24">
        <v>592</v>
      </c>
      <c r="E241" s="25">
        <v>456</v>
      </c>
      <c r="G241" s="16"/>
      <c r="H241" s="20" t="s">
        <v>3</v>
      </c>
      <c r="I241" s="24">
        <v>400</v>
      </c>
      <c r="J241" s="24">
        <v>380</v>
      </c>
      <c r="K241" s="24">
        <v>302</v>
      </c>
      <c r="L241" s="24">
        <v>308</v>
      </c>
      <c r="M241" s="24">
        <v>323</v>
      </c>
      <c r="N241" s="30">
        <v>328</v>
      </c>
      <c r="O241" s="30">
        <v>285</v>
      </c>
    </row>
    <row r="242" spans="2:15" ht="13.5" customHeight="1">
      <c r="B242" s="16"/>
      <c r="C242" s="20" t="s">
        <v>4</v>
      </c>
      <c r="D242" s="24">
        <v>0</v>
      </c>
      <c r="E242" s="25">
        <v>12</v>
      </c>
      <c r="G242" s="16"/>
      <c r="H242" s="20" t="s">
        <v>4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30">
        <v>0</v>
      </c>
      <c r="O242" s="30">
        <v>14</v>
      </c>
    </row>
    <row r="243" spans="2:15" ht="13.5" customHeight="1">
      <c r="B243" s="16"/>
      <c r="C243" s="20" t="s">
        <v>5</v>
      </c>
      <c r="D243" s="24">
        <v>65</v>
      </c>
      <c r="E243" s="25">
        <v>115</v>
      </c>
      <c r="G243" s="16"/>
      <c r="H243" s="20" t="s">
        <v>15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30">
        <v>0</v>
      </c>
      <c r="O243" s="30">
        <v>0</v>
      </c>
    </row>
    <row r="244" spans="2:15" ht="13.5" customHeight="1">
      <c r="B244" s="16"/>
      <c r="C244" s="20" t="s">
        <v>6</v>
      </c>
      <c r="D244" s="24">
        <v>464</v>
      </c>
      <c r="E244" s="25">
        <v>451</v>
      </c>
      <c r="G244" s="16"/>
      <c r="H244" s="20" t="s">
        <v>34</v>
      </c>
      <c r="I244" s="24">
        <v>66</v>
      </c>
      <c r="J244" s="24">
        <v>60</v>
      </c>
      <c r="K244" s="24">
        <v>70</v>
      </c>
      <c r="L244" s="24">
        <v>69</v>
      </c>
      <c r="M244" s="24">
        <v>58</v>
      </c>
      <c r="N244" s="30">
        <v>58</v>
      </c>
      <c r="O244" s="30">
        <v>34</v>
      </c>
    </row>
    <row r="245" spans="2:15" ht="13.5" customHeight="1">
      <c r="B245" s="16"/>
      <c r="C245" s="20" t="s">
        <v>7</v>
      </c>
      <c r="D245" s="24">
        <v>17</v>
      </c>
      <c r="E245" s="25">
        <v>17</v>
      </c>
      <c r="G245" s="16"/>
      <c r="H245" s="20" t="s">
        <v>16</v>
      </c>
      <c r="I245" s="24">
        <v>309</v>
      </c>
      <c r="J245" s="24">
        <v>350</v>
      </c>
      <c r="K245" s="24">
        <v>293</v>
      </c>
      <c r="L245" s="24">
        <v>257</v>
      </c>
      <c r="M245" s="24">
        <v>284</v>
      </c>
      <c r="N245" s="30">
        <v>283</v>
      </c>
      <c r="O245" s="30">
        <v>214</v>
      </c>
    </row>
    <row r="246" spans="2:15" ht="13.5" customHeight="1">
      <c r="B246" s="16"/>
      <c r="C246" s="20" t="s">
        <v>8</v>
      </c>
      <c r="D246" s="24">
        <v>1</v>
      </c>
      <c r="E246" s="25">
        <v>3</v>
      </c>
      <c r="G246" s="16"/>
      <c r="H246" s="20" t="s">
        <v>17</v>
      </c>
      <c r="I246" s="24">
        <v>17</v>
      </c>
      <c r="J246" s="24">
        <v>17</v>
      </c>
      <c r="K246" s="24">
        <v>15</v>
      </c>
      <c r="L246" s="24">
        <v>20</v>
      </c>
      <c r="M246" s="24">
        <v>14</v>
      </c>
      <c r="N246" s="30">
        <v>19</v>
      </c>
      <c r="O246" s="30">
        <v>5</v>
      </c>
    </row>
    <row r="247" spans="2:15" ht="13.5" customHeight="1">
      <c r="B247" s="16"/>
      <c r="C247" s="20" t="s">
        <v>9</v>
      </c>
      <c r="D247" s="24">
        <v>702</v>
      </c>
      <c r="E247" s="25">
        <v>1234</v>
      </c>
      <c r="G247" s="16"/>
      <c r="H247" s="20" t="s">
        <v>29</v>
      </c>
      <c r="I247" s="24">
        <v>3</v>
      </c>
      <c r="J247" s="24">
        <v>20</v>
      </c>
      <c r="K247" s="24">
        <v>21</v>
      </c>
      <c r="L247" s="24">
        <v>4</v>
      </c>
      <c r="M247" s="24">
        <v>2</v>
      </c>
      <c r="N247" s="30">
        <v>2</v>
      </c>
      <c r="O247" s="30">
        <v>2</v>
      </c>
    </row>
    <row r="248" spans="2:15" ht="13.5" customHeight="1">
      <c r="B248" s="18"/>
      <c r="C248" s="21" t="s">
        <v>10</v>
      </c>
      <c r="D248" s="23"/>
      <c r="E248" s="26">
        <v>131</v>
      </c>
      <c r="G248" s="16"/>
      <c r="H248" s="20" t="s">
        <v>35</v>
      </c>
      <c r="I248" s="24">
        <v>115</v>
      </c>
      <c r="J248" s="24">
        <v>102</v>
      </c>
      <c r="K248" s="24">
        <v>127</v>
      </c>
      <c r="L248" s="24">
        <v>131</v>
      </c>
      <c r="M248" s="24">
        <v>116</v>
      </c>
      <c r="N248" s="30">
        <v>112</v>
      </c>
      <c r="O248" s="30">
        <v>99</v>
      </c>
    </row>
    <row r="249" spans="2:15" ht="13.5" customHeight="1">
      <c r="G249" s="17"/>
      <c r="H249" s="20" t="s">
        <v>18</v>
      </c>
      <c r="I249" s="24">
        <v>290</v>
      </c>
      <c r="J249" s="24">
        <v>661</v>
      </c>
      <c r="K249" s="24">
        <v>1048</v>
      </c>
      <c r="L249" s="24">
        <v>699</v>
      </c>
      <c r="M249" s="24">
        <v>755</v>
      </c>
      <c r="N249" s="30">
        <v>770</v>
      </c>
      <c r="O249" s="30">
        <v>764</v>
      </c>
    </row>
    <row r="250" spans="2:15" ht="13.5" customHeight="1">
      <c r="G250" s="17"/>
      <c r="H250" s="20" t="s">
        <v>19</v>
      </c>
      <c r="I250" s="24">
        <v>15</v>
      </c>
      <c r="J250" s="24">
        <v>108</v>
      </c>
      <c r="K250" s="24">
        <v>62</v>
      </c>
      <c r="L250" s="24">
        <v>8</v>
      </c>
      <c r="M250" s="24">
        <v>68</v>
      </c>
      <c r="N250" s="30">
        <v>6</v>
      </c>
      <c r="O250" s="30">
        <v>85</v>
      </c>
    </row>
    <row r="251" spans="2:15" ht="13.5" customHeight="1">
      <c r="G251" s="17"/>
      <c r="H251" s="20" t="s">
        <v>20</v>
      </c>
      <c r="I251" s="24">
        <v>54</v>
      </c>
      <c r="J251" s="24">
        <v>85</v>
      </c>
      <c r="K251" s="24">
        <v>73</v>
      </c>
      <c r="L251" s="24">
        <v>64</v>
      </c>
      <c r="M251" s="24">
        <v>68</v>
      </c>
      <c r="N251" s="30">
        <v>43</v>
      </c>
      <c r="O251" s="30">
        <v>42</v>
      </c>
    </row>
    <row r="252" spans="2:15" ht="13.5" customHeight="1">
      <c r="G252" s="17"/>
      <c r="H252" s="27" t="s">
        <v>21</v>
      </c>
      <c r="I252" s="24">
        <v>294</v>
      </c>
      <c r="J252" s="24">
        <v>251</v>
      </c>
      <c r="K252" s="24">
        <v>129</v>
      </c>
      <c r="L252" s="24">
        <v>95</v>
      </c>
      <c r="M252" s="24">
        <v>85</v>
      </c>
      <c r="N252" s="30">
        <v>83</v>
      </c>
      <c r="O252" s="30">
        <v>71</v>
      </c>
    </row>
    <row r="253" spans="2:15" ht="13.5" customHeight="1">
      <c r="G253" s="16"/>
      <c r="H253" s="20" t="s">
        <v>26</v>
      </c>
      <c r="I253" s="24"/>
      <c r="J253" s="24"/>
      <c r="K253" s="24">
        <v>8</v>
      </c>
      <c r="L253" s="24">
        <v>5</v>
      </c>
      <c r="M253" s="24">
        <v>4</v>
      </c>
      <c r="N253" s="30">
        <v>4</v>
      </c>
      <c r="O253" s="30">
        <v>17</v>
      </c>
    </row>
    <row r="254" spans="2:15" ht="13.5" customHeight="1">
      <c r="G254" s="16"/>
      <c r="H254" s="20" t="s">
        <v>27</v>
      </c>
      <c r="I254" s="24"/>
      <c r="J254" s="24"/>
      <c r="K254" s="24">
        <v>147</v>
      </c>
      <c r="L254" s="24">
        <v>102</v>
      </c>
      <c r="M254" s="24">
        <v>121</v>
      </c>
      <c r="N254" s="30">
        <v>106</v>
      </c>
      <c r="O254" s="30">
        <v>82</v>
      </c>
    </row>
    <row r="255" spans="2:15" ht="13.5" customHeight="1">
      <c r="G255" s="19"/>
      <c r="H255" s="21" t="s">
        <v>22</v>
      </c>
      <c r="I255" s="23"/>
      <c r="J255" s="23">
        <v>97</v>
      </c>
      <c r="K255" s="23">
        <v>75</v>
      </c>
      <c r="L255" s="23"/>
      <c r="M255" s="23">
        <v>64</v>
      </c>
      <c r="N255" s="32"/>
      <c r="O255" s="32">
        <v>58</v>
      </c>
    </row>
    <row r="257" spans="2:15" s="10" customFormat="1" ht="12" customHeight="1">
      <c r="B257" s="49" t="s">
        <v>56</v>
      </c>
      <c r="C257" s="49"/>
      <c r="E257" s="11" t="s">
        <v>51</v>
      </c>
      <c r="G257" s="49" t="s">
        <v>56</v>
      </c>
      <c r="H257" s="49"/>
      <c r="I257" s="11"/>
      <c r="J257" s="11"/>
      <c r="L257" s="11"/>
      <c r="N257" s="11"/>
      <c r="O257" s="11" t="s">
        <v>51</v>
      </c>
    </row>
    <row r="258" spans="2:15" ht="6.75" customHeight="1"/>
    <row r="259" spans="2:15">
      <c r="B259" s="50" t="s">
        <v>13</v>
      </c>
      <c r="C259" s="51"/>
      <c r="D259" s="22" t="s">
        <v>12</v>
      </c>
      <c r="E259" s="22" t="s">
        <v>14</v>
      </c>
      <c r="G259" s="50" t="s">
        <v>13</v>
      </c>
      <c r="H259" s="51"/>
      <c r="I259" s="22" t="s">
        <v>23</v>
      </c>
      <c r="J259" s="22" t="s">
        <v>24</v>
      </c>
      <c r="K259" s="22" t="s">
        <v>28</v>
      </c>
      <c r="L259" s="22" t="s">
        <v>31</v>
      </c>
      <c r="M259" s="22" t="s">
        <v>32</v>
      </c>
      <c r="N259" s="29" t="s">
        <v>49</v>
      </c>
      <c r="O259" s="29" t="s">
        <v>61</v>
      </c>
    </row>
    <row r="260" spans="2:15" ht="13.5" customHeight="1">
      <c r="B260" s="55" t="s">
        <v>48</v>
      </c>
      <c r="C260" s="56"/>
      <c r="D260" s="36">
        <f>D237/$D$237*100</f>
        <v>100</v>
      </c>
      <c r="E260" s="36">
        <f>E237/$E$237*100</f>
        <v>100</v>
      </c>
      <c r="G260" s="55" t="s">
        <v>48</v>
      </c>
      <c r="H260" s="56"/>
      <c r="I260" s="36">
        <f>I237/$I$237*100</f>
        <v>100</v>
      </c>
      <c r="J260" s="36">
        <f>J237/$J$237*100</f>
        <v>100</v>
      </c>
      <c r="K260" s="36">
        <f>K237/$K$237*100</f>
        <v>100</v>
      </c>
      <c r="L260" s="36">
        <f>L237/$L$237*100</f>
        <v>100</v>
      </c>
      <c r="M260" s="36">
        <f>M237/$M$237*100</f>
        <v>100</v>
      </c>
      <c r="N260" s="43">
        <f>N237/$N$237*100</f>
        <v>100</v>
      </c>
      <c r="O260" s="43">
        <f>O237/O$237*100</f>
        <v>100</v>
      </c>
    </row>
    <row r="261" spans="2:15" ht="13.5" customHeight="1">
      <c r="B261" s="16"/>
      <c r="C261" s="20" t="s">
        <v>0</v>
      </c>
      <c r="D261" s="37">
        <f t="shared" ref="D261:D270" si="46">D238/$D$237*100</f>
        <v>1.5442404006677797</v>
      </c>
      <c r="E261" s="44">
        <f t="shared" ref="E261:E271" si="47">E238/$E$237*100</f>
        <v>1.5343562374916611</v>
      </c>
      <c r="G261" s="16"/>
      <c r="H261" s="20" t="s">
        <v>0</v>
      </c>
      <c r="I261" s="37">
        <f t="shared" ref="I261:I275" si="48">I238/$I$237*100</f>
        <v>0.96711798839458418</v>
      </c>
      <c r="J261" s="37">
        <f t="shared" ref="J261:J278" si="49">J238/$J$237*100</f>
        <v>5.664568678267309</v>
      </c>
      <c r="K261" s="37">
        <f t="shared" ref="K261:K278" si="50">K238/$K$237*100</f>
        <v>9.457152611812905</v>
      </c>
      <c r="L261" s="37">
        <f t="shared" ref="L261:L277" si="51">L238/$L$237*100</f>
        <v>9.9253403601229699</v>
      </c>
      <c r="M261" s="37">
        <f t="shared" ref="M261:M278" si="52">M238/$M$237*100</f>
        <v>8.5115303983228507</v>
      </c>
      <c r="N261" s="46">
        <f t="shared" ref="N261:N277" si="53">N238/$N$237*100</f>
        <v>8.8261648745519707</v>
      </c>
      <c r="O261" s="46">
        <f t="shared" ref="O261:O278" si="54">O238/O$237*100</f>
        <v>11.165919282511211</v>
      </c>
    </row>
    <row r="262" spans="2:15" ht="13.5" customHeight="1">
      <c r="B262" s="16"/>
      <c r="C262" s="20" t="s">
        <v>1</v>
      </c>
      <c r="D262" s="37">
        <f t="shared" si="46"/>
        <v>0</v>
      </c>
      <c r="E262" s="44">
        <f t="shared" si="47"/>
        <v>0</v>
      </c>
      <c r="G262" s="16"/>
      <c r="H262" s="20" t="s">
        <v>33</v>
      </c>
      <c r="I262" s="37">
        <f t="shared" si="48"/>
        <v>0.29013539651837528</v>
      </c>
      <c r="J262" s="37">
        <f t="shared" si="49"/>
        <v>1.3328396890040726</v>
      </c>
      <c r="K262" s="37">
        <f t="shared" si="50"/>
        <v>0</v>
      </c>
      <c r="L262" s="37">
        <f t="shared" si="51"/>
        <v>0.43917435221783052</v>
      </c>
      <c r="M262" s="37">
        <f t="shared" si="52"/>
        <v>0</v>
      </c>
      <c r="N262" s="43">
        <f t="shared" si="53"/>
        <v>0</v>
      </c>
      <c r="O262" s="43">
        <f t="shared" si="54"/>
        <v>0.49327354260089684</v>
      </c>
    </row>
    <row r="263" spans="2:15" ht="13.5" customHeight="1">
      <c r="B263" s="16"/>
      <c r="C263" s="20" t="s">
        <v>2</v>
      </c>
      <c r="D263" s="37">
        <f t="shared" si="46"/>
        <v>21.619365609348915</v>
      </c>
      <c r="E263" s="44">
        <f t="shared" si="47"/>
        <v>17.778519012675119</v>
      </c>
      <c r="G263" s="16"/>
      <c r="H263" s="20" t="s">
        <v>2</v>
      </c>
      <c r="I263" s="37">
        <f t="shared" si="48"/>
        <v>23.16247582205029</v>
      </c>
      <c r="J263" s="37">
        <f t="shared" si="49"/>
        <v>14.105886708626434</v>
      </c>
      <c r="K263" s="37">
        <f t="shared" si="50"/>
        <v>9.6278593376579042</v>
      </c>
      <c r="L263" s="37">
        <f t="shared" si="51"/>
        <v>12.252964426877471</v>
      </c>
      <c r="M263" s="37">
        <f t="shared" si="52"/>
        <v>9.2243186582809216</v>
      </c>
      <c r="N263" s="43">
        <f t="shared" si="53"/>
        <v>9.9910394265232974</v>
      </c>
      <c r="O263" s="43">
        <f t="shared" si="54"/>
        <v>8.8789237668161434</v>
      </c>
    </row>
    <row r="264" spans="2:15" ht="13.5" customHeight="1">
      <c r="B264" s="16"/>
      <c r="C264" s="20" t="s">
        <v>3</v>
      </c>
      <c r="D264" s="37">
        <f t="shared" si="46"/>
        <v>24.707846410684475</v>
      </c>
      <c r="E264" s="44">
        <f t="shared" si="47"/>
        <v>15.210140093395596</v>
      </c>
      <c r="G264" s="16"/>
      <c r="H264" s="20" t="s">
        <v>3</v>
      </c>
      <c r="I264" s="37">
        <f t="shared" si="48"/>
        <v>19.342359767891683</v>
      </c>
      <c r="J264" s="37">
        <f t="shared" si="49"/>
        <v>14.068863383931877</v>
      </c>
      <c r="K264" s="37">
        <f t="shared" si="50"/>
        <v>10.310686241037898</v>
      </c>
      <c r="L264" s="37">
        <f t="shared" si="51"/>
        <v>13.526570048309178</v>
      </c>
      <c r="M264" s="37">
        <f t="shared" si="52"/>
        <v>13.542976939203355</v>
      </c>
      <c r="N264" s="43">
        <f t="shared" si="53"/>
        <v>14.695340501792115</v>
      </c>
      <c r="O264" s="43">
        <f t="shared" si="54"/>
        <v>12.780269058295964</v>
      </c>
    </row>
    <row r="265" spans="2:15" ht="13.5" customHeight="1">
      <c r="B265" s="16"/>
      <c r="C265" s="20" t="s">
        <v>4</v>
      </c>
      <c r="D265" s="37">
        <f t="shared" si="46"/>
        <v>0</v>
      </c>
      <c r="E265" s="44">
        <f t="shared" si="47"/>
        <v>0.40026684456304207</v>
      </c>
      <c r="G265" s="16"/>
      <c r="H265" s="20" t="s">
        <v>4</v>
      </c>
      <c r="I265" s="37">
        <f t="shared" si="48"/>
        <v>0</v>
      </c>
      <c r="J265" s="37">
        <f t="shared" si="49"/>
        <v>0</v>
      </c>
      <c r="K265" s="37">
        <f t="shared" si="50"/>
        <v>0</v>
      </c>
      <c r="L265" s="37">
        <f t="shared" si="51"/>
        <v>0</v>
      </c>
      <c r="M265" s="37">
        <f t="shared" si="52"/>
        <v>0</v>
      </c>
      <c r="N265" s="43">
        <f t="shared" si="53"/>
        <v>0</v>
      </c>
      <c r="O265" s="43">
        <f t="shared" si="54"/>
        <v>0.62780269058295957</v>
      </c>
    </row>
    <row r="266" spans="2:15" ht="13.5" customHeight="1">
      <c r="B266" s="16"/>
      <c r="C266" s="20" t="s">
        <v>5</v>
      </c>
      <c r="D266" s="37">
        <f t="shared" si="46"/>
        <v>2.712854757929883</v>
      </c>
      <c r="E266" s="44">
        <f t="shared" si="47"/>
        <v>3.835890593729153</v>
      </c>
      <c r="G266" s="16"/>
      <c r="H266" s="20" t="s">
        <v>15</v>
      </c>
      <c r="I266" s="37">
        <f t="shared" si="48"/>
        <v>0</v>
      </c>
      <c r="J266" s="37">
        <f t="shared" si="49"/>
        <v>0</v>
      </c>
      <c r="K266" s="37">
        <f t="shared" si="50"/>
        <v>0</v>
      </c>
      <c r="L266" s="37">
        <f t="shared" si="51"/>
        <v>0</v>
      </c>
      <c r="M266" s="37">
        <f t="shared" si="52"/>
        <v>0</v>
      </c>
      <c r="N266" s="43">
        <f t="shared" si="53"/>
        <v>0</v>
      </c>
      <c r="O266" s="43">
        <f t="shared" si="54"/>
        <v>0</v>
      </c>
    </row>
    <row r="267" spans="2:15" ht="13.5" customHeight="1">
      <c r="B267" s="16"/>
      <c r="C267" s="20" t="s">
        <v>6</v>
      </c>
      <c r="D267" s="37">
        <f t="shared" si="46"/>
        <v>19.365609348914859</v>
      </c>
      <c r="E267" s="44">
        <f t="shared" si="47"/>
        <v>15.043362241494329</v>
      </c>
      <c r="G267" s="16"/>
      <c r="H267" s="20" t="s">
        <v>34</v>
      </c>
      <c r="I267" s="37">
        <f t="shared" si="48"/>
        <v>3.1914893617021276</v>
      </c>
      <c r="J267" s="37">
        <f t="shared" si="49"/>
        <v>2.2213994816734544</v>
      </c>
      <c r="K267" s="37">
        <f t="shared" si="50"/>
        <v>2.389894161829976</v>
      </c>
      <c r="L267" s="37">
        <f t="shared" si="51"/>
        <v>3.0303030303030303</v>
      </c>
      <c r="M267" s="37">
        <f t="shared" si="52"/>
        <v>2.4318658280922429</v>
      </c>
      <c r="N267" s="43">
        <f t="shared" si="53"/>
        <v>2.5985663082437274</v>
      </c>
      <c r="O267" s="43">
        <f t="shared" si="54"/>
        <v>1.5246636771300448</v>
      </c>
    </row>
    <row r="268" spans="2:15" ht="13.5" customHeight="1">
      <c r="B268" s="16"/>
      <c r="C268" s="20" t="s">
        <v>7</v>
      </c>
      <c r="D268" s="37">
        <f t="shared" si="46"/>
        <v>0.70951585976627718</v>
      </c>
      <c r="E268" s="44">
        <f t="shared" si="47"/>
        <v>0.56704469646430955</v>
      </c>
      <c r="G268" s="16"/>
      <c r="H268" s="20" t="s">
        <v>16</v>
      </c>
      <c r="I268" s="37">
        <f t="shared" si="48"/>
        <v>14.941972920696326</v>
      </c>
      <c r="J268" s="37">
        <f t="shared" si="49"/>
        <v>12.958163643095149</v>
      </c>
      <c r="K268" s="37">
        <f t="shared" si="50"/>
        <v>10.0034141345169</v>
      </c>
      <c r="L268" s="37">
        <f t="shared" si="51"/>
        <v>11.286780851998243</v>
      </c>
      <c r="M268" s="37">
        <f t="shared" si="52"/>
        <v>11.907756813417191</v>
      </c>
      <c r="N268" s="43">
        <f t="shared" si="53"/>
        <v>12.679211469534049</v>
      </c>
      <c r="O268" s="43">
        <f t="shared" si="54"/>
        <v>9.5964125560538118</v>
      </c>
    </row>
    <row r="269" spans="2:15" ht="13.5" customHeight="1">
      <c r="B269" s="16"/>
      <c r="C269" s="20" t="s">
        <v>8</v>
      </c>
      <c r="D269" s="37">
        <f t="shared" si="46"/>
        <v>4.1736227045075125E-2</v>
      </c>
      <c r="E269" s="44">
        <f t="shared" si="47"/>
        <v>0.10006671114076052</v>
      </c>
      <c r="G269" s="16"/>
      <c r="H269" s="20" t="s">
        <v>17</v>
      </c>
      <c r="I269" s="37">
        <f t="shared" si="48"/>
        <v>0.82205029013539643</v>
      </c>
      <c r="J269" s="37">
        <f t="shared" si="49"/>
        <v>0.62939651980747868</v>
      </c>
      <c r="K269" s="37">
        <f t="shared" si="50"/>
        <v>0.51212017753499484</v>
      </c>
      <c r="L269" s="37">
        <f t="shared" si="51"/>
        <v>0.87834870443566104</v>
      </c>
      <c r="M269" s="37">
        <f t="shared" si="52"/>
        <v>0.58700209643605872</v>
      </c>
      <c r="N269" s="43">
        <f t="shared" si="53"/>
        <v>0.85125448028673845</v>
      </c>
      <c r="O269" s="43">
        <f t="shared" si="54"/>
        <v>0.22421524663677131</v>
      </c>
    </row>
    <row r="270" spans="2:15" ht="13.5" customHeight="1">
      <c r="B270" s="16"/>
      <c r="C270" s="20" t="s">
        <v>9</v>
      </c>
      <c r="D270" s="37">
        <f t="shared" si="46"/>
        <v>29.298831385642739</v>
      </c>
      <c r="E270" s="44">
        <f t="shared" si="47"/>
        <v>41.160773849232825</v>
      </c>
      <c r="G270" s="16"/>
      <c r="H270" s="20" t="s">
        <v>29</v>
      </c>
      <c r="I270" s="37">
        <f t="shared" si="48"/>
        <v>0.14506769825918764</v>
      </c>
      <c r="J270" s="37">
        <f t="shared" si="49"/>
        <v>0.74046649389115149</v>
      </c>
      <c r="K270" s="37">
        <f t="shared" si="50"/>
        <v>0.71696824854899277</v>
      </c>
      <c r="L270" s="37">
        <f t="shared" si="51"/>
        <v>0.17566974088713219</v>
      </c>
      <c r="M270" s="37">
        <f t="shared" si="52"/>
        <v>8.3857442348008376E-2</v>
      </c>
      <c r="N270" s="43">
        <f t="shared" si="53"/>
        <v>8.9605734767025089E-2</v>
      </c>
      <c r="O270" s="43">
        <f t="shared" si="54"/>
        <v>8.9686098654708515E-2</v>
      </c>
    </row>
    <row r="271" spans="2:15" ht="13.5" customHeight="1">
      <c r="B271" s="18"/>
      <c r="C271" s="21" t="s">
        <v>10</v>
      </c>
      <c r="D271" s="36"/>
      <c r="E271" s="45">
        <f t="shared" si="47"/>
        <v>4.3695797198132089</v>
      </c>
      <c r="G271" s="16"/>
      <c r="H271" s="20" t="s">
        <v>35</v>
      </c>
      <c r="I271" s="37">
        <f t="shared" si="48"/>
        <v>5.5609284332688587</v>
      </c>
      <c r="J271" s="37">
        <f t="shared" si="49"/>
        <v>3.7763791188448721</v>
      </c>
      <c r="K271" s="37">
        <f t="shared" si="50"/>
        <v>4.3359508364629571</v>
      </c>
      <c r="L271" s="37">
        <f t="shared" si="51"/>
        <v>5.7531840140535788</v>
      </c>
      <c r="M271" s="37">
        <f t="shared" si="52"/>
        <v>4.8637316561844859</v>
      </c>
      <c r="N271" s="43">
        <f t="shared" si="53"/>
        <v>5.0179211469534053</v>
      </c>
      <c r="O271" s="43">
        <f t="shared" si="54"/>
        <v>4.4394618834080717</v>
      </c>
    </row>
    <row r="272" spans="2:15" ht="13.5" customHeight="1">
      <c r="G272" s="17"/>
      <c r="H272" s="20" t="s">
        <v>18</v>
      </c>
      <c r="I272" s="37">
        <f t="shared" si="48"/>
        <v>14.023210831721469</v>
      </c>
      <c r="J272" s="37">
        <f t="shared" si="49"/>
        <v>24.472417623102555</v>
      </c>
      <c r="K272" s="37">
        <f t="shared" si="50"/>
        <v>35.780129737111643</v>
      </c>
      <c r="L272" s="37">
        <f t="shared" si="51"/>
        <v>30.698287220026348</v>
      </c>
      <c r="M272" s="37">
        <f t="shared" si="52"/>
        <v>31.656184486373167</v>
      </c>
      <c r="N272" s="43">
        <f t="shared" si="53"/>
        <v>34.498207885304659</v>
      </c>
      <c r="O272" s="43">
        <f t="shared" si="54"/>
        <v>34.260089686098652</v>
      </c>
    </row>
    <row r="273" spans="2:15" ht="13.5" customHeight="1">
      <c r="G273" s="17"/>
      <c r="H273" s="20" t="s">
        <v>19</v>
      </c>
      <c r="I273" s="37">
        <f t="shared" si="48"/>
        <v>0.72533849129593808</v>
      </c>
      <c r="J273" s="37">
        <f t="shared" si="49"/>
        <v>3.9985190670122175</v>
      </c>
      <c r="K273" s="37">
        <f t="shared" si="50"/>
        <v>2.116763400477979</v>
      </c>
      <c r="L273" s="37">
        <f t="shared" si="51"/>
        <v>0.35133948177426438</v>
      </c>
      <c r="M273" s="37">
        <f t="shared" si="52"/>
        <v>2.8511530398322851</v>
      </c>
      <c r="N273" s="43">
        <f t="shared" si="53"/>
        <v>0.26881720430107531</v>
      </c>
      <c r="O273" s="43">
        <f t="shared" si="54"/>
        <v>3.811659192825112</v>
      </c>
    </row>
    <row r="274" spans="2:15" ht="13.5" customHeight="1">
      <c r="G274" s="17"/>
      <c r="H274" s="20" t="s">
        <v>20</v>
      </c>
      <c r="I274" s="37">
        <f t="shared" si="48"/>
        <v>2.611218568665377</v>
      </c>
      <c r="J274" s="37">
        <f t="shared" si="49"/>
        <v>3.1469825990373934</v>
      </c>
      <c r="K274" s="37">
        <f t="shared" si="50"/>
        <v>2.4923181973369752</v>
      </c>
      <c r="L274" s="37">
        <f t="shared" si="51"/>
        <v>2.8107158541941151</v>
      </c>
      <c r="M274" s="37">
        <f t="shared" si="52"/>
        <v>2.8511530398322851</v>
      </c>
      <c r="N274" s="43">
        <f t="shared" si="53"/>
        <v>1.9265232974910396</v>
      </c>
      <c r="O274" s="43">
        <f t="shared" si="54"/>
        <v>1.883408071748879</v>
      </c>
    </row>
    <row r="275" spans="2:15" ht="13.5" customHeight="1">
      <c r="G275" s="17"/>
      <c r="H275" s="27" t="s">
        <v>21</v>
      </c>
      <c r="I275" s="41">
        <f t="shared" si="48"/>
        <v>14.216634429400388</v>
      </c>
      <c r="J275" s="41">
        <f t="shared" si="49"/>
        <v>9.2928544983339503</v>
      </c>
      <c r="K275" s="37">
        <f t="shared" si="50"/>
        <v>4.4042335268009563</v>
      </c>
      <c r="L275" s="37">
        <f t="shared" si="51"/>
        <v>4.1721563460693893</v>
      </c>
      <c r="M275" s="37">
        <f t="shared" si="52"/>
        <v>3.5639412997903559</v>
      </c>
      <c r="N275" s="43">
        <f t="shared" si="53"/>
        <v>3.7186379928315407</v>
      </c>
      <c r="O275" s="43">
        <f t="shared" si="54"/>
        <v>3.1838565022421523</v>
      </c>
    </row>
    <row r="276" spans="2:15" ht="13.5" customHeight="1">
      <c r="G276" s="16"/>
      <c r="H276" s="20" t="s">
        <v>26</v>
      </c>
      <c r="I276" s="37"/>
      <c r="J276" s="37"/>
      <c r="K276" s="37">
        <f t="shared" si="50"/>
        <v>0.27313076135199726</v>
      </c>
      <c r="L276" s="37">
        <f t="shared" si="51"/>
        <v>0.21958717610891526</v>
      </c>
      <c r="M276" s="37">
        <f t="shared" si="52"/>
        <v>0.16771488469601675</v>
      </c>
      <c r="N276" s="43">
        <f t="shared" si="53"/>
        <v>0.17921146953405018</v>
      </c>
      <c r="O276" s="43">
        <f t="shared" si="54"/>
        <v>0.7623318385650224</v>
      </c>
    </row>
    <row r="277" spans="2:15" ht="13.5" customHeight="1">
      <c r="G277" s="16"/>
      <c r="H277" s="20" t="s">
        <v>27</v>
      </c>
      <c r="I277" s="37"/>
      <c r="J277" s="37"/>
      <c r="K277" s="37">
        <f t="shared" si="50"/>
        <v>5.0187777398429496</v>
      </c>
      <c r="L277" s="37">
        <f t="shared" si="51"/>
        <v>4.4795783926218711</v>
      </c>
      <c r="M277" s="37">
        <f t="shared" si="52"/>
        <v>5.0733752620545074</v>
      </c>
      <c r="N277" s="43">
        <f t="shared" si="53"/>
        <v>4.7491039426523294</v>
      </c>
      <c r="O277" s="43">
        <f t="shared" si="54"/>
        <v>3.6771300448430493</v>
      </c>
    </row>
    <row r="278" spans="2:15" ht="13.5" customHeight="1">
      <c r="G278" s="19"/>
      <c r="H278" s="21" t="s">
        <v>22</v>
      </c>
      <c r="I278" s="36"/>
      <c r="J278" s="42">
        <f t="shared" si="49"/>
        <v>3.5912624953720842</v>
      </c>
      <c r="K278" s="36">
        <f t="shared" si="50"/>
        <v>2.5606008876749744</v>
      </c>
      <c r="L278" s="36"/>
      <c r="M278" s="36">
        <f t="shared" si="52"/>
        <v>2.683438155136268</v>
      </c>
      <c r="N278" s="47"/>
      <c r="O278" s="47">
        <f t="shared" si="54"/>
        <v>2.600896860986547</v>
      </c>
    </row>
    <row r="279" spans="2:15">
      <c r="H279" s="8"/>
      <c r="I279" s="1"/>
      <c r="J279" s="6"/>
      <c r="K279" s="1"/>
    </row>
    <row r="280" spans="2:15" s="10" customFormat="1">
      <c r="B280" s="49" t="s">
        <v>43</v>
      </c>
      <c r="C280" s="49"/>
      <c r="E280" s="11" t="s">
        <v>25</v>
      </c>
      <c r="G280" s="49" t="s">
        <v>43</v>
      </c>
      <c r="H280" s="49"/>
      <c r="N280" s="11"/>
      <c r="O280" s="11" t="s">
        <v>25</v>
      </c>
    </row>
    <row r="281" spans="2:15" ht="6.75" customHeight="1"/>
    <row r="282" spans="2:15">
      <c r="B282" s="50" t="s">
        <v>13</v>
      </c>
      <c r="C282" s="51"/>
      <c r="D282" s="22" t="s">
        <v>12</v>
      </c>
      <c r="E282" s="22" t="s">
        <v>14</v>
      </c>
      <c r="G282" s="50" t="s">
        <v>13</v>
      </c>
      <c r="H282" s="51"/>
      <c r="I282" s="22" t="s">
        <v>23</v>
      </c>
      <c r="J282" s="22" t="s">
        <v>24</v>
      </c>
      <c r="K282" s="22" t="s">
        <v>28</v>
      </c>
      <c r="L282" s="22" t="s">
        <v>31</v>
      </c>
      <c r="M282" s="22" t="s">
        <v>32</v>
      </c>
      <c r="N282" s="29" t="s">
        <v>49</v>
      </c>
      <c r="O282" s="29" t="s">
        <v>61</v>
      </c>
    </row>
    <row r="283" spans="2:15" ht="13.5" customHeight="1">
      <c r="B283" s="55" t="s">
        <v>48</v>
      </c>
      <c r="C283" s="56"/>
      <c r="D283" s="23">
        <f>SUM(D284:D293)</f>
        <v>921</v>
      </c>
      <c r="E283" s="23">
        <f>SUM(E284:E295)</f>
        <v>1119</v>
      </c>
      <c r="G283" s="55" t="s">
        <v>48</v>
      </c>
      <c r="H283" s="56"/>
      <c r="I283" s="23">
        <f>SUM(I284:I300)</f>
        <v>846</v>
      </c>
      <c r="J283" s="23">
        <f>SUM(J284:J301)</f>
        <v>958</v>
      </c>
      <c r="K283" s="23">
        <f>SUM(K284:K301)</f>
        <v>950</v>
      </c>
      <c r="L283" s="23">
        <f>SUM(L284:L301)</f>
        <v>801</v>
      </c>
      <c r="M283" s="23">
        <v>883</v>
      </c>
      <c r="N283" s="30">
        <v>711</v>
      </c>
      <c r="O283" s="30">
        <v>786</v>
      </c>
    </row>
    <row r="284" spans="2:15" ht="13.5" customHeight="1">
      <c r="B284" s="16"/>
      <c r="C284" s="20" t="s">
        <v>0</v>
      </c>
      <c r="D284" s="24">
        <v>6</v>
      </c>
      <c r="E284" s="25">
        <v>5</v>
      </c>
      <c r="G284" s="16"/>
      <c r="H284" s="20" t="s">
        <v>0</v>
      </c>
      <c r="I284" s="24">
        <v>6</v>
      </c>
      <c r="J284" s="24">
        <v>6</v>
      </c>
      <c r="K284" s="24">
        <v>28</v>
      </c>
      <c r="L284" s="24">
        <v>33</v>
      </c>
      <c r="M284" s="24">
        <v>22</v>
      </c>
      <c r="N284" s="31">
        <v>21</v>
      </c>
      <c r="O284" s="31">
        <v>69</v>
      </c>
    </row>
    <row r="285" spans="2:15" ht="13.5" customHeight="1">
      <c r="B285" s="16"/>
      <c r="C285" s="20" t="s">
        <v>1</v>
      </c>
      <c r="D285" s="24">
        <v>0</v>
      </c>
      <c r="E285" s="25">
        <v>0</v>
      </c>
      <c r="G285" s="16"/>
      <c r="H285" s="20" t="s">
        <v>33</v>
      </c>
      <c r="I285" s="24">
        <v>0</v>
      </c>
      <c r="J285" s="24">
        <v>0</v>
      </c>
      <c r="K285" s="24">
        <v>0</v>
      </c>
      <c r="L285" s="24">
        <v>2</v>
      </c>
      <c r="M285" s="24">
        <v>4</v>
      </c>
      <c r="N285" s="30">
        <v>2</v>
      </c>
      <c r="O285" s="30">
        <v>3</v>
      </c>
    </row>
    <row r="286" spans="2:15" ht="13.5" customHeight="1">
      <c r="B286" s="16"/>
      <c r="C286" s="20" t="s">
        <v>2</v>
      </c>
      <c r="D286" s="24">
        <v>297</v>
      </c>
      <c r="E286" s="25">
        <v>246</v>
      </c>
      <c r="G286" s="16"/>
      <c r="H286" s="20" t="s">
        <v>2</v>
      </c>
      <c r="I286" s="24">
        <v>232</v>
      </c>
      <c r="J286" s="24">
        <v>207</v>
      </c>
      <c r="K286" s="24">
        <v>187</v>
      </c>
      <c r="L286" s="24">
        <v>204</v>
      </c>
      <c r="M286" s="24">
        <v>191</v>
      </c>
      <c r="N286" s="30">
        <v>190</v>
      </c>
      <c r="O286" s="30">
        <v>165</v>
      </c>
    </row>
    <row r="287" spans="2:15" ht="13.5" customHeight="1">
      <c r="B287" s="16"/>
      <c r="C287" s="20" t="s">
        <v>3</v>
      </c>
      <c r="D287" s="24">
        <v>305</v>
      </c>
      <c r="E287" s="25">
        <v>280</v>
      </c>
      <c r="G287" s="16"/>
      <c r="H287" s="20" t="s">
        <v>3</v>
      </c>
      <c r="I287" s="24">
        <v>243</v>
      </c>
      <c r="J287" s="24">
        <v>212</v>
      </c>
      <c r="K287" s="24">
        <v>210</v>
      </c>
      <c r="L287" s="24">
        <v>198</v>
      </c>
      <c r="M287" s="24">
        <v>220</v>
      </c>
      <c r="N287" s="30">
        <v>201</v>
      </c>
      <c r="O287" s="30">
        <v>195</v>
      </c>
    </row>
    <row r="288" spans="2:15" ht="13.5" customHeight="1">
      <c r="B288" s="16"/>
      <c r="C288" s="20" t="s">
        <v>4</v>
      </c>
      <c r="D288" s="24">
        <v>0</v>
      </c>
      <c r="E288" s="25">
        <v>0</v>
      </c>
      <c r="G288" s="16"/>
      <c r="H288" s="20" t="s">
        <v>4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30">
        <v>0</v>
      </c>
      <c r="O288" s="30">
        <v>0</v>
      </c>
    </row>
    <row r="289" spans="2:15" ht="13.5" customHeight="1">
      <c r="B289" s="16"/>
      <c r="C289" s="20" t="s">
        <v>5</v>
      </c>
      <c r="D289" s="24">
        <v>16</v>
      </c>
      <c r="E289" s="25">
        <v>33</v>
      </c>
      <c r="G289" s="16"/>
      <c r="H289" s="20" t="s">
        <v>15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30">
        <v>0</v>
      </c>
      <c r="O289" s="30">
        <v>0</v>
      </c>
    </row>
    <row r="290" spans="2:15" ht="13.5" customHeight="1">
      <c r="B290" s="16"/>
      <c r="C290" s="20" t="s">
        <v>6</v>
      </c>
      <c r="D290" s="24">
        <v>173</v>
      </c>
      <c r="E290" s="25">
        <v>189</v>
      </c>
      <c r="G290" s="16"/>
      <c r="H290" s="20" t="s">
        <v>34</v>
      </c>
      <c r="I290" s="24">
        <v>4</v>
      </c>
      <c r="J290" s="24">
        <v>3</v>
      </c>
      <c r="K290" s="24">
        <v>14</v>
      </c>
      <c r="L290" s="24">
        <v>16</v>
      </c>
      <c r="M290" s="24">
        <v>6</v>
      </c>
      <c r="N290" s="30">
        <v>5</v>
      </c>
      <c r="O290" s="30">
        <v>7</v>
      </c>
    </row>
    <row r="291" spans="2:15" ht="13.5" customHeight="1">
      <c r="B291" s="16"/>
      <c r="C291" s="20" t="s">
        <v>7</v>
      </c>
      <c r="D291" s="24">
        <v>2</v>
      </c>
      <c r="E291" s="25">
        <v>0</v>
      </c>
      <c r="G291" s="16"/>
      <c r="H291" s="20" t="s">
        <v>16</v>
      </c>
      <c r="I291" s="24">
        <v>217</v>
      </c>
      <c r="J291" s="24">
        <v>152</v>
      </c>
      <c r="K291" s="24">
        <v>141</v>
      </c>
      <c r="L291" s="24">
        <v>151</v>
      </c>
      <c r="M291" s="24">
        <v>90</v>
      </c>
      <c r="N291" s="30">
        <v>80</v>
      </c>
      <c r="O291" s="30">
        <v>69</v>
      </c>
    </row>
    <row r="292" spans="2:15" ht="13.5" customHeight="1">
      <c r="B292" s="16"/>
      <c r="C292" s="20" t="s">
        <v>8</v>
      </c>
      <c r="D292" s="24">
        <v>0</v>
      </c>
      <c r="E292" s="25">
        <v>0</v>
      </c>
      <c r="G292" s="16"/>
      <c r="H292" s="20" t="s">
        <v>17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30">
        <v>0</v>
      </c>
      <c r="O292" s="30">
        <v>0</v>
      </c>
    </row>
    <row r="293" spans="2:15" ht="13.5" customHeight="1">
      <c r="B293" s="16"/>
      <c r="C293" s="20" t="s">
        <v>9</v>
      </c>
      <c r="D293" s="24">
        <v>122</v>
      </c>
      <c r="E293" s="25">
        <v>276</v>
      </c>
      <c r="G293" s="16"/>
      <c r="H293" s="20" t="s">
        <v>29</v>
      </c>
      <c r="I293" s="24">
        <v>0</v>
      </c>
      <c r="J293" s="24">
        <v>0</v>
      </c>
      <c r="K293" s="24">
        <v>2</v>
      </c>
      <c r="L293" s="24">
        <v>2</v>
      </c>
      <c r="M293" s="24">
        <v>0</v>
      </c>
      <c r="N293" s="30">
        <v>0</v>
      </c>
      <c r="O293" s="30">
        <v>0</v>
      </c>
    </row>
    <row r="294" spans="2:15" ht="13.5" customHeight="1">
      <c r="B294" s="18"/>
      <c r="C294" s="21" t="s">
        <v>10</v>
      </c>
      <c r="D294" s="23"/>
      <c r="E294" s="26">
        <v>90</v>
      </c>
      <c r="G294" s="16"/>
      <c r="H294" s="20" t="s">
        <v>35</v>
      </c>
      <c r="I294" s="24">
        <v>20</v>
      </c>
      <c r="J294" s="24">
        <v>27</v>
      </c>
      <c r="K294" s="24">
        <v>22</v>
      </c>
      <c r="L294" s="24">
        <v>12</v>
      </c>
      <c r="M294" s="24">
        <v>15</v>
      </c>
      <c r="N294" s="30">
        <v>11</v>
      </c>
      <c r="O294" s="30">
        <v>9</v>
      </c>
    </row>
    <row r="295" spans="2:15" ht="13.5" customHeight="1">
      <c r="G295" s="17"/>
      <c r="H295" s="20" t="s">
        <v>18</v>
      </c>
      <c r="I295" s="24">
        <v>42</v>
      </c>
      <c r="J295" s="24">
        <v>120</v>
      </c>
      <c r="K295" s="24">
        <v>119</v>
      </c>
      <c r="L295" s="24">
        <v>97</v>
      </c>
      <c r="M295" s="24">
        <v>152</v>
      </c>
      <c r="N295" s="30">
        <v>85</v>
      </c>
      <c r="O295" s="30">
        <v>90</v>
      </c>
    </row>
    <row r="296" spans="2:15" ht="13.5" customHeight="1">
      <c r="G296" s="17"/>
      <c r="H296" s="20" t="s">
        <v>19</v>
      </c>
      <c r="I296" s="24">
        <v>2</v>
      </c>
      <c r="J296" s="24">
        <v>55</v>
      </c>
      <c r="K296" s="24">
        <v>55</v>
      </c>
      <c r="L296" s="24">
        <v>1</v>
      </c>
      <c r="M296" s="24">
        <v>49</v>
      </c>
      <c r="N296" s="30">
        <v>28</v>
      </c>
      <c r="O296" s="30">
        <v>69</v>
      </c>
    </row>
    <row r="297" spans="2:15" ht="13.5" customHeight="1">
      <c r="G297" s="17"/>
      <c r="H297" s="20" t="s">
        <v>20</v>
      </c>
      <c r="I297" s="24">
        <v>17</v>
      </c>
      <c r="J297" s="24">
        <v>48</v>
      </c>
      <c r="K297" s="24">
        <v>42</v>
      </c>
      <c r="L297" s="24">
        <v>42</v>
      </c>
      <c r="M297" s="24">
        <v>27</v>
      </c>
      <c r="N297" s="30">
        <v>28</v>
      </c>
      <c r="O297" s="30">
        <v>23</v>
      </c>
    </row>
    <row r="298" spans="2:15" ht="13.5" customHeight="1">
      <c r="G298" s="17"/>
      <c r="H298" s="27" t="s">
        <v>21</v>
      </c>
      <c r="I298" s="24">
        <v>63</v>
      </c>
      <c r="J298" s="24">
        <v>63</v>
      </c>
      <c r="K298" s="24">
        <v>26</v>
      </c>
      <c r="L298" s="24">
        <v>11</v>
      </c>
      <c r="M298" s="24">
        <v>11</v>
      </c>
      <c r="N298" s="30">
        <v>20</v>
      </c>
      <c r="O298" s="30">
        <v>12</v>
      </c>
    </row>
    <row r="299" spans="2:15" ht="13.5" customHeight="1">
      <c r="G299" s="16"/>
      <c r="H299" s="20" t="s">
        <v>26</v>
      </c>
      <c r="I299" s="24"/>
      <c r="J299" s="24"/>
      <c r="K299" s="24">
        <v>6</v>
      </c>
      <c r="L299" s="24">
        <v>6</v>
      </c>
      <c r="M299" s="24">
        <v>16</v>
      </c>
      <c r="N299" s="30">
        <v>18</v>
      </c>
      <c r="O299" s="30">
        <v>8</v>
      </c>
    </row>
    <row r="300" spans="2:15" ht="13.5" customHeight="1">
      <c r="G300" s="16"/>
      <c r="H300" s="20" t="s">
        <v>27</v>
      </c>
      <c r="I300" s="24"/>
      <c r="J300" s="24"/>
      <c r="K300" s="24">
        <v>26</v>
      </c>
      <c r="L300" s="24">
        <v>26</v>
      </c>
      <c r="M300" s="24">
        <v>24</v>
      </c>
      <c r="N300" s="30">
        <v>22</v>
      </c>
      <c r="O300" s="30">
        <v>17</v>
      </c>
    </row>
    <row r="301" spans="2:15" ht="13.5" customHeight="1">
      <c r="G301" s="19"/>
      <c r="H301" s="21" t="s">
        <v>22</v>
      </c>
      <c r="I301" s="23"/>
      <c r="J301" s="23">
        <v>65</v>
      </c>
      <c r="K301" s="23">
        <v>72</v>
      </c>
      <c r="L301" s="23"/>
      <c r="M301" s="23">
        <v>56</v>
      </c>
      <c r="N301" s="32"/>
      <c r="O301" s="32">
        <v>50</v>
      </c>
    </row>
    <row r="302" spans="2:15">
      <c r="H302" s="8"/>
      <c r="I302" s="1"/>
      <c r="J302" s="6"/>
      <c r="K302" s="1"/>
    </row>
    <row r="303" spans="2:15" s="10" customFormat="1" ht="12" customHeight="1">
      <c r="B303" s="49" t="s">
        <v>57</v>
      </c>
      <c r="C303" s="49"/>
      <c r="E303" s="11" t="s">
        <v>51</v>
      </c>
      <c r="G303" s="49" t="s">
        <v>57</v>
      </c>
      <c r="H303" s="49"/>
      <c r="I303" s="11"/>
      <c r="J303" s="11"/>
      <c r="L303" s="11"/>
      <c r="N303" s="11"/>
      <c r="O303" s="11" t="s">
        <v>51</v>
      </c>
    </row>
    <row r="304" spans="2:15" ht="6.75" customHeight="1"/>
    <row r="305" spans="2:15">
      <c r="B305" s="50" t="s">
        <v>13</v>
      </c>
      <c r="C305" s="51"/>
      <c r="D305" s="22" t="s">
        <v>12</v>
      </c>
      <c r="E305" s="22" t="s">
        <v>14</v>
      </c>
      <c r="G305" s="50" t="s">
        <v>13</v>
      </c>
      <c r="H305" s="51"/>
      <c r="I305" s="22" t="s">
        <v>23</v>
      </c>
      <c r="J305" s="22" t="s">
        <v>24</v>
      </c>
      <c r="K305" s="22" t="s">
        <v>28</v>
      </c>
      <c r="L305" s="22" t="s">
        <v>31</v>
      </c>
      <c r="M305" s="22" t="s">
        <v>32</v>
      </c>
      <c r="N305" s="29" t="s">
        <v>49</v>
      </c>
      <c r="O305" s="29" t="s">
        <v>61</v>
      </c>
    </row>
    <row r="306" spans="2:15" ht="13.5" customHeight="1">
      <c r="B306" s="55" t="s">
        <v>48</v>
      </c>
      <c r="C306" s="56"/>
      <c r="D306" s="36">
        <f>D283/$D$283*100</f>
        <v>100</v>
      </c>
      <c r="E306" s="36">
        <f>E283/$E$283*100</f>
        <v>100</v>
      </c>
      <c r="G306" s="55" t="s">
        <v>48</v>
      </c>
      <c r="H306" s="56"/>
      <c r="I306" s="36">
        <f>I283/$I$283*100</f>
        <v>100</v>
      </c>
      <c r="J306" s="36">
        <f>J283/$J$283*100</f>
        <v>100</v>
      </c>
      <c r="K306" s="36">
        <f>K283/$K$283*100</f>
        <v>100</v>
      </c>
      <c r="L306" s="36">
        <f>L283/$L$283*100</f>
        <v>100</v>
      </c>
      <c r="M306" s="36">
        <f>M283/$M$283*100</f>
        <v>100</v>
      </c>
      <c r="N306" s="43">
        <f>N283/$N$283*100</f>
        <v>100</v>
      </c>
      <c r="O306" s="43">
        <f>O283/O$283*100</f>
        <v>100</v>
      </c>
    </row>
    <row r="307" spans="2:15" ht="13.5" customHeight="1">
      <c r="B307" s="16"/>
      <c r="C307" s="20" t="s">
        <v>0</v>
      </c>
      <c r="D307" s="37">
        <f t="shared" ref="D307:D316" si="55">D284/$D$283*100</f>
        <v>0.65146579804560267</v>
      </c>
      <c r="E307" s="44">
        <f t="shared" ref="E307:E317" si="56">E284/$E$283*100</f>
        <v>0.44682752457551383</v>
      </c>
      <c r="G307" s="16"/>
      <c r="H307" s="20" t="s">
        <v>0</v>
      </c>
      <c r="I307" s="37">
        <f t="shared" ref="I307:I321" si="57">I284/$I$283*100</f>
        <v>0.70921985815602839</v>
      </c>
      <c r="J307" s="37">
        <f t="shared" ref="J307:J324" si="58">J284/$J$283*100</f>
        <v>0.62630480167014613</v>
      </c>
      <c r="K307" s="37">
        <f t="shared" ref="K307:K324" si="59">K284/$K$283*100</f>
        <v>2.9473684210526314</v>
      </c>
      <c r="L307" s="37">
        <f t="shared" ref="L307:L323" si="60">L284/$L$283*100</f>
        <v>4.119850187265917</v>
      </c>
      <c r="M307" s="37">
        <f t="shared" ref="M307:M324" si="61">M284/$M$283*100</f>
        <v>2.491506228765572</v>
      </c>
      <c r="N307" s="46">
        <f t="shared" ref="N307:N323" si="62">N284/$N$283*100</f>
        <v>2.9535864978902953</v>
      </c>
      <c r="O307" s="46">
        <f t="shared" ref="O307:O324" si="63">O284/O$283*100</f>
        <v>8.778625954198473</v>
      </c>
    </row>
    <row r="308" spans="2:15" ht="13.5" customHeight="1">
      <c r="B308" s="16"/>
      <c r="C308" s="20" t="s">
        <v>1</v>
      </c>
      <c r="D308" s="37">
        <f t="shared" si="55"/>
        <v>0</v>
      </c>
      <c r="E308" s="44">
        <f t="shared" si="56"/>
        <v>0</v>
      </c>
      <c r="G308" s="16"/>
      <c r="H308" s="20" t="s">
        <v>33</v>
      </c>
      <c r="I308" s="37">
        <f t="shared" si="57"/>
        <v>0</v>
      </c>
      <c r="J308" s="37">
        <f t="shared" si="58"/>
        <v>0</v>
      </c>
      <c r="K308" s="37">
        <f t="shared" si="59"/>
        <v>0</v>
      </c>
      <c r="L308" s="37">
        <f t="shared" si="60"/>
        <v>0.24968789013732834</v>
      </c>
      <c r="M308" s="37">
        <f t="shared" si="61"/>
        <v>0.45300113250283131</v>
      </c>
      <c r="N308" s="43">
        <f t="shared" si="62"/>
        <v>0.28129395218002812</v>
      </c>
      <c r="O308" s="43">
        <f t="shared" si="63"/>
        <v>0.38167938931297707</v>
      </c>
    </row>
    <row r="309" spans="2:15" ht="13.5" customHeight="1">
      <c r="B309" s="16"/>
      <c r="C309" s="20" t="s">
        <v>2</v>
      </c>
      <c r="D309" s="37">
        <f t="shared" si="55"/>
        <v>32.247557003257327</v>
      </c>
      <c r="E309" s="44">
        <f t="shared" si="56"/>
        <v>21.983914209115284</v>
      </c>
      <c r="G309" s="16"/>
      <c r="H309" s="20" t="s">
        <v>2</v>
      </c>
      <c r="I309" s="37">
        <f t="shared" si="57"/>
        <v>27.423167848699766</v>
      </c>
      <c r="J309" s="37">
        <f t="shared" si="58"/>
        <v>21.607515657620041</v>
      </c>
      <c r="K309" s="37">
        <f t="shared" si="59"/>
        <v>19.684210526315791</v>
      </c>
      <c r="L309" s="37">
        <f t="shared" si="60"/>
        <v>25.468164794007492</v>
      </c>
      <c r="M309" s="37">
        <f t="shared" si="61"/>
        <v>21.630804077010193</v>
      </c>
      <c r="N309" s="43">
        <f t="shared" si="62"/>
        <v>26.722925457102669</v>
      </c>
      <c r="O309" s="43">
        <f t="shared" si="63"/>
        <v>20.992366412213741</v>
      </c>
    </row>
    <row r="310" spans="2:15" ht="13.5" customHeight="1">
      <c r="B310" s="16"/>
      <c r="C310" s="20" t="s">
        <v>3</v>
      </c>
      <c r="D310" s="37">
        <f t="shared" si="55"/>
        <v>33.116178067318131</v>
      </c>
      <c r="E310" s="44">
        <f t="shared" si="56"/>
        <v>25.022341376228773</v>
      </c>
      <c r="G310" s="16"/>
      <c r="H310" s="20" t="s">
        <v>3</v>
      </c>
      <c r="I310" s="37">
        <f t="shared" si="57"/>
        <v>28.723404255319153</v>
      </c>
      <c r="J310" s="37">
        <f t="shared" si="58"/>
        <v>22.129436325678498</v>
      </c>
      <c r="K310" s="37">
        <f t="shared" si="59"/>
        <v>22.105263157894736</v>
      </c>
      <c r="L310" s="37">
        <f t="shared" si="60"/>
        <v>24.719101123595504</v>
      </c>
      <c r="M310" s="37">
        <f t="shared" si="61"/>
        <v>24.915062287655722</v>
      </c>
      <c r="N310" s="43">
        <f t="shared" si="62"/>
        <v>28.270042194092827</v>
      </c>
      <c r="O310" s="43">
        <f t="shared" si="63"/>
        <v>24.809160305343511</v>
      </c>
    </row>
    <row r="311" spans="2:15" ht="13.5" customHeight="1">
      <c r="B311" s="16"/>
      <c r="C311" s="20" t="s">
        <v>4</v>
      </c>
      <c r="D311" s="37">
        <f t="shared" si="55"/>
        <v>0</v>
      </c>
      <c r="E311" s="44">
        <f t="shared" si="56"/>
        <v>0</v>
      </c>
      <c r="G311" s="16"/>
      <c r="H311" s="20" t="s">
        <v>4</v>
      </c>
      <c r="I311" s="37">
        <f t="shared" si="57"/>
        <v>0</v>
      </c>
      <c r="J311" s="37">
        <f t="shared" si="58"/>
        <v>0</v>
      </c>
      <c r="K311" s="37">
        <f t="shared" si="59"/>
        <v>0</v>
      </c>
      <c r="L311" s="37">
        <f t="shared" si="60"/>
        <v>0</v>
      </c>
      <c r="M311" s="37">
        <f t="shared" si="61"/>
        <v>0</v>
      </c>
      <c r="N311" s="43">
        <f t="shared" si="62"/>
        <v>0</v>
      </c>
      <c r="O311" s="43">
        <f t="shared" si="63"/>
        <v>0</v>
      </c>
    </row>
    <row r="312" spans="2:15" ht="13.5" customHeight="1">
      <c r="B312" s="16"/>
      <c r="C312" s="20" t="s">
        <v>5</v>
      </c>
      <c r="D312" s="37">
        <f t="shared" si="55"/>
        <v>1.7372421281216071</v>
      </c>
      <c r="E312" s="44">
        <f t="shared" si="56"/>
        <v>2.9490616621983912</v>
      </c>
      <c r="G312" s="16"/>
      <c r="H312" s="20" t="s">
        <v>15</v>
      </c>
      <c r="I312" s="37">
        <f t="shared" si="57"/>
        <v>0</v>
      </c>
      <c r="J312" s="37">
        <f t="shared" si="58"/>
        <v>0</v>
      </c>
      <c r="K312" s="37">
        <f t="shared" si="59"/>
        <v>0</v>
      </c>
      <c r="L312" s="37">
        <f t="shared" si="60"/>
        <v>0</v>
      </c>
      <c r="M312" s="37">
        <f t="shared" si="61"/>
        <v>0</v>
      </c>
      <c r="N312" s="43">
        <f t="shared" si="62"/>
        <v>0</v>
      </c>
      <c r="O312" s="43">
        <f t="shared" si="63"/>
        <v>0</v>
      </c>
    </row>
    <row r="313" spans="2:15" ht="13.5" customHeight="1">
      <c r="B313" s="16"/>
      <c r="C313" s="20" t="s">
        <v>6</v>
      </c>
      <c r="D313" s="37">
        <f t="shared" si="55"/>
        <v>18.783930510314875</v>
      </c>
      <c r="E313" s="44">
        <f t="shared" si="56"/>
        <v>16.890080428954423</v>
      </c>
      <c r="G313" s="16"/>
      <c r="H313" s="20" t="s">
        <v>34</v>
      </c>
      <c r="I313" s="37">
        <f t="shared" si="57"/>
        <v>0.4728132387706856</v>
      </c>
      <c r="J313" s="37">
        <f t="shared" si="58"/>
        <v>0.31315240083507306</v>
      </c>
      <c r="K313" s="37">
        <f t="shared" si="59"/>
        <v>1.4736842105263157</v>
      </c>
      <c r="L313" s="37">
        <f t="shared" si="60"/>
        <v>1.9975031210986267</v>
      </c>
      <c r="M313" s="37">
        <f t="shared" si="61"/>
        <v>0.67950169875424693</v>
      </c>
      <c r="N313" s="43">
        <f t="shared" si="62"/>
        <v>0.70323488045007032</v>
      </c>
      <c r="O313" s="43">
        <f t="shared" si="63"/>
        <v>0.89058524173027986</v>
      </c>
    </row>
    <row r="314" spans="2:15" ht="13.5" customHeight="1">
      <c r="B314" s="16"/>
      <c r="C314" s="20" t="s">
        <v>7</v>
      </c>
      <c r="D314" s="37">
        <f t="shared" si="55"/>
        <v>0.21715526601520088</v>
      </c>
      <c r="E314" s="44">
        <f t="shared" si="56"/>
        <v>0</v>
      </c>
      <c r="G314" s="16"/>
      <c r="H314" s="20" t="s">
        <v>16</v>
      </c>
      <c r="I314" s="37">
        <f t="shared" si="57"/>
        <v>25.650118203309692</v>
      </c>
      <c r="J314" s="37">
        <f t="shared" si="58"/>
        <v>15.866388308977037</v>
      </c>
      <c r="K314" s="37">
        <f t="shared" si="59"/>
        <v>14.842105263157896</v>
      </c>
      <c r="L314" s="37">
        <f t="shared" si="60"/>
        <v>18.851435705368289</v>
      </c>
      <c r="M314" s="37">
        <f t="shared" si="61"/>
        <v>10.192525481313703</v>
      </c>
      <c r="N314" s="43">
        <f t="shared" si="62"/>
        <v>11.251758087201125</v>
      </c>
      <c r="O314" s="43">
        <f t="shared" si="63"/>
        <v>8.778625954198473</v>
      </c>
    </row>
    <row r="315" spans="2:15" ht="13.5" customHeight="1">
      <c r="B315" s="16"/>
      <c r="C315" s="20" t="s">
        <v>8</v>
      </c>
      <c r="D315" s="37">
        <f t="shared" si="55"/>
        <v>0</v>
      </c>
      <c r="E315" s="44">
        <f t="shared" si="56"/>
        <v>0</v>
      </c>
      <c r="G315" s="16"/>
      <c r="H315" s="20" t="s">
        <v>17</v>
      </c>
      <c r="I315" s="37">
        <f t="shared" si="57"/>
        <v>0</v>
      </c>
      <c r="J315" s="37">
        <f t="shared" si="58"/>
        <v>0</v>
      </c>
      <c r="K315" s="37">
        <f t="shared" si="59"/>
        <v>0</v>
      </c>
      <c r="L315" s="37">
        <f t="shared" si="60"/>
        <v>0</v>
      </c>
      <c r="M315" s="37">
        <f t="shared" si="61"/>
        <v>0</v>
      </c>
      <c r="N315" s="43">
        <f t="shared" si="62"/>
        <v>0</v>
      </c>
      <c r="O315" s="43">
        <f t="shared" si="63"/>
        <v>0</v>
      </c>
    </row>
    <row r="316" spans="2:15" ht="13.5" customHeight="1">
      <c r="B316" s="16"/>
      <c r="C316" s="20" t="s">
        <v>9</v>
      </c>
      <c r="D316" s="37">
        <f t="shared" si="55"/>
        <v>13.246471226927254</v>
      </c>
      <c r="E316" s="44">
        <f t="shared" si="56"/>
        <v>24.664879356568363</v>
      </c>
      <c r="G316" s="16"/>
      <c r="H316" s="20" t="s">
        <v>29</v>
      </c>
      <c r="I316" s="37">
        <f t="shared" si="57"/>
        <v>0</v>
      </c>
      <c r="J316" s="37">
        <f t="shared" si="58"/>
        <v>0</v>
      </c>
      <c r="K316" s="37">
        <f t="shared" si="59"/>
        <v>0.21052631578947367</v>
      </c>
      <c r="L316" s="37">
        <f t="shared" si="60"/>
        <v>0.24968789013732834</v>
      </c>
      <c r="M316" s="37">
        <f t="shared" si="61"/>
        <v>0</v>
      </c>
      <c r="N316" s="43">
        <f t="shared" si="62"/>
        <v>0</v>
      </c>
      <c r="O316" s="43">
        <f t="shared" si="63"/>
        <v>0</v>
      </c>
    </row>
    <row r="317" spans="2:15" ht="13.5" customHeight="1">
      <c r="B317" s="18"/>
      <c r="C317" s="21" t="s">
        <v>10</v>
      </c>
      <c r="D317" s="36"/>
      <c r="E317" s="45">
        <f t="shared" si="56"/>
        <v>8.0428954423592494</v>
      </c>
      <c r="G317" s="16"/>
      <c r="H317" s="20" t="s">
        <v>35</v>
      </c>
      <c r="I317" s="37">
        <f t="shared" si="57"/>
        <v>2.3640661938534278</v>
      </c>
      <c r="J317" s="37">
        <f t="shared" si="58"/>
        <v>2.8183716075156577</v>
      </c>
      <c r="K317" s="37">
        <f t="shared" si="59"/>
        <v>2.3157894736842106</v>
      </c>
      <c r="L317" s="37">
        <f t="shared" si="60"/>
        <v>1.4981273408239701</v>
      </c>
      <c r="M317" s="37">
        <f t="shared" si="61"/>
        <v>1.6987542468856169</v>
      </c>
      <c r="N317" s="43">
        <f t="shared" si="62"/>
        <v>1.5471167369901548</v>
      </c>
      <c r="O317" s="43">
        <f t="shared" si="63"/>
        <v>1.1450381679389312</v>
      </c>
    </row>
    <row r="318" spans="2:15" ht="13.5" customHeight="1">
      <c r="G318" s="17"/>
      <c r="H318" s="20" t="s">
        <v>18</v>
      </c>
      <c r="I318" s="37">
        <f t="shared" si="57"/>
        <v>4.9645390070921991</v>
      </c>
      <c r="J318" s="37">
        <f t="shared" si="58"/>
        <v>12.526096033402922</v>
      </c>
      <c r="K318" s="37">
        <f t="shared" si="59"/>
        <v>12.526315789473685</v>
      </c>
      <c r="L318" s="37">
        <f t="shared" si="60"/>
        <v>12.109862671660425</v>
      </c>
      <c r="M318" s="37">
        <f t="shared" si="61"/>
        <v>17.214043035107586</v>
      </c>
      <c r="N318" s="43">
        <f t="shared" si="62"/>
        <v>11.954992967651195</v>
      </c>
      <c r="O318" s="43">
        <f t="shared" si="63"/>
        <v>11.450381679389313</v>
      </c>
    </row>
    <row r="319" spans="2:15" ht="13.5" customHeight="1">
      <c r="G319" s="17"/>
      <c r="H319" s="20" t="s">
        <v>19</v>
      </c>
      <c r="I319" s="37">
        <f t="shared" si="57"/>
        <v>0.2364066193853428</v>
      </c>
      <c r="J319" s="37">
        <f t="shared" si="58"/>
        <v>5.7411273486430066</v>
      </c>
      <c r="K319" s="37">
        <f t="shared" si="59"/>
        <v>5.7894736842105265</v>
      </c>
      <c r="L319" s="37">
        <f t="shared" si="60"/>
        <v>0.12484394506866417</v>
      </c>
      <c r="M319" s="37">
        <f t="shared" si="61"/>
        <v>5.5492638731596831</v>
      </c>
      <c r="N319" s="43">
        <f t="shared" si="62"/>
        <v>3.938115330520394</v>
      </c>
      <c r="O319" s="43">
        <f t="shared" si="63"/>
        <v>8.778625954198473</v>
      </c>
    </row>
    <row r="320" spans="2:15" ht="13.5" customHeight="1">
      <c r="G320" s="17"/>
      <c r="H320" s="20" t="s">
        <v>20</v>
      </c>
      <c r="I320" s="37">
        <f t="shared" si="57"/>
        <v>2.0094562647754137</v>
      </c>
      <c r="J320" s="37">
        <f t="shared" si="58"/>
        <v>5.010438413361169</v>
      </c>
      <c r="K320" s="37">
        <f t="shared" si="59"/>
        <v>4.4210526315789469</v>
      </c>
      <c r="L320" s="37">
        <f t="shared" si="60"/>
        <v>5.2434456928838955</v>
      </c>
      <c r="M320" s="37">
        <f t="shared" si="61"/>
        <v>3.057757644394111</v>
      </c>
      <c r="N320" s="43">
        <f t="shared" si="62"/>
        <v>3.938115330520394</v>
      </c>
      <c r="O320" s="43">
        <f t="shared" si="63"/>
        <v>2.9262086513994912</v>
      </c>
    </row>
    <row r="321" spans="2:15" ht="13.5" customHeight="1">
      <c r="G321" s="17"/>
      <c r="H321" s="27" t="s">
        <v>21</v>
      </c>
      <c r="I321" s="41">
        <f t="shared" si="57"/>
        <v>7.4468085106382977</v>
      </c>
      <c r="J321" s="41">
        <f t="shared" si="58"/>
        <v>6.5762004175365343</v>
      </c>
      <c r="K321" s="37">
        <f t="shared" si="59"/>
        <v>2.736842105263158</v>
      </c>
      <c r="L321" s="37">
        <f t="shared" si="60"/>
        <v>1.3732833957553059</v>
      </c>
      <c r="M321" s="37">
        <f t="shared" si="61"/>
        <v>1.245753114382786</v>
      </c>
      <c r="N321" s="43">
        <f t="shared" si="62"/>
        <v>2.8129395218002813</v>
      </c>
      <c r="O321" s="43">
        <f t="shared" si="63"/>
        <v>1.5267175572519083</v>
      </c>
    </row>
    <row r="322" spans="2:15" ht="13.5" customHeight="1">
      <c r="G322" s="16"/>
      <c r="H322" s="20" t="s">
        <v>26</v>
      </c>
      <c r="I322" s="37"/>
      <c r="J322" s="37"/>
      <c r="K322" s="37">
        <f t="shared" si="59"/>
        <v>0.63157894736842102</v>
      </c>
      <c r="L322" s="37">
        <f t="shared" si="60"/>
        <v>0.74906367041198507</v>
      </c>
      <c r="M322" s="37">
        <f t="shared" si="61"/>
        <v>1.8120045300113252</v>
      </c>
      <c r="N322" s="43">
        <f t="shared" si="62"/>
        <v>2.5316455696202533</v>
      </c>
      <c r="O322" s="43">
        <f t="shared" si="63"/>
        <v>1.0178117048346056</v>
      </c>
    </row>
    <row r="323" spans="2:15" ht="13.5" customHeight="1">
      <c r="G323" s="16"/>
      <c r="H323" s="20" t="s">
        <v>27</v>
      </c>
      <c r="I323" s="37"/>
      <c r="J323" s="37"/>
      <c r="K323" s="37">
        <f t="shared" si="59"/>
        <v>2.736842105263158</v>
      </c>
      <c r="L323" s="37">
        <f t="shared" si="60"/>
        <v>3.2459425717852688</v>
      </c>
      <c r="M323" s="37">
        <f t="shared" si="61"/>
        <v>2.7180067950169877</v>
      </c>
      <c r="N323" s="43">
        <f t="shared" si="62"/>
        <v>3.0942334739803097</v>
      </c>
      <c r="O323" s="43">
        <f t="shared" si="63"/>
        <v>2.1628498727735366</v>
      </c>
    </row>
    <row r="324" spans="2:15" ht="13.5" customHeight="1">
      <c r="G324" s="19"/>
      <c r="H324" s="21" t="s">
        <v>22</v>
      </c>
      <c r="I324" s="36"/>
      <c r="J324" s="42">
        <f t="shared" si="58"/>
        <v>6.7849686847599164</v>
      </c>
      <c r="K324" s="36">
        <f t="shared" si="59"/>
        <v>7.5789473684210531</v>
      </c>
      <c r="L324" s="36"/>
      <c r="M324" s="36">
        <f t="shared" si="61"/>
        <v>6.3420158550396373</v>
      </c>
      <c r="N324" s="47"/>
      <c r="O324" s="47">
        <f t="shared" si="63"/>
        <v>6.3613231552162848</v>
      </c>
    </row>
    <row r="326" spans="2:15" s="10" customFormat="1">
      <c r="B326" s="49" t="s">
        <v>44</v>
      </c>
      <c r="C326" s="49"/>
      <c r="E326" s="11" t="s">
        <v>25</v>
      </c>
      <c r="G326" s="49" t="s">
        <v>44</v>
      </c>
      <c r="H326" s="49"/>
      <c r="N326" s="11"/>
      <c r="O326" s="11" t="s">
        <v>25</v>
      </c>
    </row>
    <row r="327" spans="2:15" ht="6.75" customHeight="1"/>
    <row r="328" spans="2:15">
      <c r="B328" s="50" t="s">
        <v>13</v>
      </c>
      <c r="C328" s="51"/>
      <c r="D328" s="22" t="s">
        <v>12</v>
      </c>
      <c r="E328" s="22" t="s">
        <v>14</v>
      </c>
      <c r="G328" s="50" t="s">
        <v>13</v>
      </c>
      <c r="H328" s="51"/>
      <c r="I328" s="22" t="s">
        <v>23</v>
      </c>
      <c r="J328" s="22" t="s">
        <v>24</v>
      </c>
      <c r="K328" s="22" t="s">
        <v>28</v>
      </c>
      <c r="L328" s="22" t="s">
        <v>31</v>
      </c>
      <c r="M328" s="22" t="s">
        <v>32</v>
      </c>
      <c r="N328" s="29" t="s">
        <v>49</v>
      </c>
      <c r="O328" s="29" t="s">
        <v>61</v>
      </c>
    </row>
    <row r="329" spans="2:15" ht="13.5" customHeight="1">
      <c r="B329" s="55" t="s">
        <v>48</v>
      </c>
      <c r="C329" s="56"/>
      <c r="D329" s="23">
        <f>SUM(D330:D339)</f>
        <v>2900</v>
      </c>
      <c r="E329" s="23">
        <f>SUM(E330:E341)</f>
        <v>3277</v>
      </c>
      <c r="G329" s="55" t="s">
        <v>48</v>
      </c>
      <c r="H329" s="56"/>
      <c r="I329" s="23">
        <f>SUM(I330:I346)</f>
        <v>2631</v>
      </c>
      <c r="J329" s="23">
        <f>SUM(J330:J347)</f>
        <v>3063</v>
      </c>
      <c r="K329" s="23">
        <f>SUM(K330:K347)</f>
        <v>2719</v>
      </c>
      <c r="L329" s="23">
        <f>SUM(L330:L347)</f>
        <v>2143</v>
      </c>
      <c r="M329" s="23">
        <v>2193</v>
      </c>
      <c r="N329" s="30">
        <v>2240</v>
      </c>
      <c r="O329" s="30">
        <v>2347</v>
      </c>
    </row>
    <row r="330" spans="2:15" ht="13.5" customHeight="1">
      <c r="B330" s="16"/>
      <c r="C330" s="20" t="s">
        <v>0</v>
      </c>
      <c r="D330" s="24">
        <v>8</v>
      </c>
      <c r="E330" s="25">
        <v>28</v>
      </c>
      <c r="G330" s="16"/>
      <c r="H330" s="20" t="s">
        <v>0</v>
      </c>
      <c r="I330" s="24">
        <v>71</v>
      </c>
      <c r="J330" s="24">
        <v>36</v>
      </c>
      <c r="K330" s="24">
        <v>49</v>
      </c>
      <c r="L330" s="24">
        <v>40</v>
      </c>
      <c r="M330" s="24">
        <v>35</v>
      </c>
      <c r="N330" s="31">
        <v>38</v>
      </c>
      <c r="O330" s="31">
        <v>47</v>
      </c>
    </row>
    <row r="331" spans="2:15" ht="13.5" customHeight="1">
      <c r="B331" s="16"/>
      <c r="C331" s="20" t="s">
        <v>1</v>
      </c>
      <c r="D331" s="24">
        <v>5</v>
      </c>
      <c r="E331" s="25">
        <v>7</v>
      </c>
      <c r="G331" s="16"/>
      <c r="H331" s="20" t="s">
        <v>33</v>
      </c>
      <c r="I331" s="24">
        <v>3</v>
      </c>
      <c r="J331" s="24">
        <v>0</v>
      </c>
      <c r="K331" s="24">
        <v>0</v>
      </c>
      <c r="L331" s="24">
        <v>0</v>
      </c>
      <c r="M331" s="24">
        <v>0</v>
      </c>
      <c r="N331" s="30">
        <v>0</v>
      </c>
      <c r="O331" s="30">
        <v>0</v>
      </c>
    </row>
    <row r="332" spans="2:15" ht="13.5" customHeight="1">
      <c r="B332" s="16"/>
      <c r="C332" s="20" t="s">
        <v>2</v>
      </c>
      <c r="D332" s="24">
        <v>671</v>
      </c>
      <c r="E332" s="25">
        <v>633</v>
      </c>
      <c r="G332" s="16"/>
      <c r="H332" s="20" t="s">
        <v>2</v>
      </c>
      <c r="I332" s="24">
        <v>538</v>
      </c>
      <c r="J332" s="24">
        <v>639</v>
      </c>
      <c r="K332" s="24">
        <v>473</v>
      </c>
      <c r="L332" s="24">
        <v>360</v>
      </c>
      <c r="M332" s="24">
        <v>312</v>
      </c>
      <c r="N332" s="30">
        <v>310</v>
      </c>
      <c r="O332" s="30">
        <v>273</v>
      </c>
    </row>
    <row r="333" spans="2:15" ht="13.5" customHeight="1">
      <c r="B333" s="16"/>
      <c r="C333" s="20" t="s">
        <v>3</v>
      </c>
      <c r="D333" s="24">
        <v>1319</v>
      </c>
      <c r="E333" s="25">
        <v>1097</v>
      </c>
      <c r="G333" s="16"/>
      <c r="H333" s="20" t="s">
        <v>3</v>
      </c>
      <c r="I333" s="24">
        <v>1005</v>
      </c>
      <c r="J333" s="24">
        <v>1109</v>
      </c>
      <c r="K333" s="24">
        <v>580</v>
      </c>
      <c r="L333" s="24">
        <v>534</v>
      </c>
      <c r="M333" s="24">
        <v>418</v>
      </c>
      <c r="N333" s="30">
        <v>646</v>
      </c>
      <c r="O333" s="30">
        <v>614</v>
      </c>
    </row>
    <row r="334" spans="2:15" ht="13.5" customHeight="1">
      <c r="B334" s="16"/>
      <c r="C334" s="20" t="s">
        <v>4</v>
      </c>
      <c r="D334" s="24">
        <v>0</v>
      </c>
      <c r="E334" s="25">
        <v>5</v>
      </c>
      <c r="G334" s="16"/>
      <c r="H334" s="20" t="s">
        <v>4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30">
        <v>0</v>
      </c>
      <c r="O334" s="30">
        <v>0</v>
      </c>
    </row>
    <row r="335" spans="2:15" ht="13.5" customHeight="1">
      <c r="B335" s="16"/>
      <c r="C335" s="20" t="s">
        <v>5</v>
      </c>
      <c r="D335" s="24">
        <v>113</v>
      </c>
      <c r="E335" s="25">
        <v>148</v>
      </c>
      <c r="G335" s="16"/>
      <c r="H335" s="20" t="s">
        <v>15</v>
      </c>
      <c r="I335" s="24">
        <v>10</v>
      </c>
      <c r="J335" s="24">
        <v>14</v>
      </c>
      <c r="K335" s="24">
        <v>10</v>
      </c>
      <c r="L335" s="24">
        <v>13</v>
      </c>
      <c r="M335" s="24">
        <v>8</v>
      </c>
      <c r="N335" s="30">
        <v>7</v>
      </c>
      <c r="O335" s="30">
        <v>3</v>
      </c>
    </row>
    <row r="336" spans="2:15" ht="13.5" customHeight="1">
      <c r="B336" s="16"/>
      <c r="C336" s="20" t="s">
        <v>6</v>
      </c>
      <c r="D336" s="24">
        <v>358</v>
      </c>
      <c r="E336" s="25">
        <v>417</v>
      </c>
      <c r="G336" s="16"/>
      <c r="H336" s="20" t="s">
        <v>34</v>
      </c>
      <c r="I336" s="24">
        <v>136</v>
      </c>
      <c r="J336" s="24">
        <v>129</v>
      </c>
      <c r="K336" s="24">
        <v>131</v>
      </c>
      <c r="L336" s="24">
        <v>127</v>
      </c>
      <c r="M336" s="24">
        <v>137</v>
      </c>
      <c r="N336" s="30">
        <v>85</v>
      </c>
      <c r="O336" s="30">
        <v>85</v>
      </c>
    </row>
    <row r="337" spans="2:15" ht="13.5" customHeight="1">
      <c r="B337" s="16"/>
      <c r="C337" s="20" t="s">
        <v>7</v>
      </c>
      <c r="D337" s="24">
        <v>10</v>
      </c>
      <c r="E337" s="25">
        <v>12</v>
      </c>
      <c r="G337" s="16"/>
      <c r="H337" s="20" t="s">
        <v>16</v>
      </c>
      <c r="I337" s="24">
        <v>278</v>
      </c>
      <c r="J337" s="24">
        <v>318</v>
      </c>
      <c r="K337" s="24">
        <v>358</v>
      </c>
      <c r="L337" s="24">
        <v>309</v>
      </c>
      <c r="M337" s="24">
        <v>315</v>
      </c>
      <c r="N337" s="30">
        <v>357</v>
      </c>
      <c r="O337" s="30">
        <v>306</v>
      </c>
    </row>
    <row r="338" spans="2:15" ht="13.5" customHeight="1">
      <c r="B338" s="16"/>
      <c r="C338" s="20" t="s">
        <v>8</v>
      </c>
      <c r="D338" s="24">
        <v>0</v>
      </c>
      <c r="E338" s="25">
        <v>0</v>
      </c>
      <c r="G338" s="16"/>
      <c r="H338" s="20" t="s">
        <v>17</v>
      </c>
      <c r="I338" s="24">
        <v>12</v>
      </c>
      <c r="J338" s="24">
        <v>7</v>
      </c>
      <c r="K338" s="24">
        <v>5</v>
      </c>
      <c r="L338" s="24">
        <v>13</v>
      </c>
      <c r="M338" s="24">
        <v>7</v>
      </c>
      <c r="N338" s="30">
        <v>14</v>
      </c>
      <c r="O338" s="30">
        <v>1</v>
      </c>
    </row>
    <row r="339" spans="2:15" ht="13.5" customHeight="1">
      <c r="B339" s="16"/>
      <c r="C339" s="20" t="s">
        <v>9</v>
      </c>
      <c r="D339" s="24">
        <v>416</v>
      </c>
      <c r="E339" s="25">
        <v>832</v>
      </c>
      <c r="G339" s="16"/>
      <c r="H339" s="20" t="s">
        <v>29</v>
      </c>
      <c r="I339" s="24">
        <v>0</v>
      </c>
      <c r="J339" s="24">
        <v>0</v>
      </c>
      <c r="K339" s="24">
        <v>21</v>
      </c>
      <c r="L339" s="24">
        <v>19</v>
      </c>
      <c r="M339" s="24">
        <v>16</v>
      </c>
      <c r="N339" s="30">
        <v>10</v>
      </c>
      <c r="O339" s="30">
        <v>10</v>
      </c>
    </row>
    <row r="340" spans="2:15" ht="13.5" customHeight="1">
      <c r="B340" s="18"/>
      <c r="C340" s="21" t="s">
        <v>10</v>
      </c>
      <c r="D340" s="23"/>
      <c r="E340" s="26">
        <v>98</v>
      </c>
      <c r="G340" s="16"/>
      <c r="H340" s="20" t="s">
        <v>35</v>
      </c>
      <c r="I340" s="24">
        <v>119</v>
      </c>
      <c r="J340" s="24">
        <v>130</v>
      </c>
      <c r="K340" s="24">
        <v>173</v>
      </c>
      <c r="L340" s="24">
        <v>100</v>
      </c>
      <c r="M340" s="24">
        <v>121</v>
      </c>
      <c r="N340" s="30">
        <v>123</v>
      </c>
      <c r="O340" s="30">
        <v>111</v>
      </c>
    </row>
    <row r="341" spans="2:15" ht="13.5" customHeight="1">
      <c r="G341" s="17"/>
      <c r="H341" s="20" t="s">
        <v>18</v>
      </c>
      <c r="I341" s="24">
        <v>87</v>
      </c>
      <c r="J341" s="24">
        <v>159</v>
      </c>
      <c r="K341" s="24">
        <v>250</v>
      </c>
      <c r="L341" s="24">
        <v>239</v>
      </c>
      <c r="M341" s="24">
        <v>360</v>
      </c>
      <c r="N341" s="30">
        <v>288</v>
      </c>
      <c r="O341" s="30">
        <v>348</v>
      </c>
    </row>
    <row r="342" spans="2:15" ht="13.5" customHeight="1">
      <c r="G342" s="17"/>
      <c r="H342" s="20" t="s">
        <v>19</v>
      </c>
      <c r="I342" s="24">
        <v>32</v>
      </c>
      <c r="J342" s="24">
        <v>97</v>
      </c>
      <c r="K342" s="24">
        <v>100</v>
      </c>
      <c r="L342" s="24">
        <v>36</v>
      </c>
      <c r="M342" s="24">
        <v>119</v>
      </c>
      <c r="N342" s="30">
        <v>102</v>
      </c>
      <c r="O342" s="30">
        <v>144</v>
      </c>
    </row>
    <row r="343" spans="2:15" ht="13.5" customHeight="1">
      <c r="G343" s="17"/>
      <c r="H343" s="20" t="s">
        <v>20</v>
      </c>
      <c r="I343" s="24">
        <v>43</v>
      </c>
      <c r="J343" s="24">
        <v>66</v>
      </c>
      <c r="K343" s="24">
        <v>54</v>
      </c>
      <c r="L343" s="24">
        <v>43</v>
      </c>
      <c r="M343" s="24">
        <v>49</v>
      </c>
      <c r="N343" s="30">
        <v>22</v>
      </c>
      <c r="O343" s="30">
        <v>29</v>
      </c>
    </row>
    <row r="344" spans="2:15" ht="13.5" customHeight="1">
      <c r="G344" s="17"/>
      <c r="H344" s="27" t="s">
        <v>21</v>
      </c>
      <c r="I344" s="24">
        <v>297</v>
      </c>
      <c r="J344" s="24">
        <v>275</v>
      </c>
      <c r="K344" s="24">
        <v>125</v>
      </c>
      <c r="L344" s="24">
        <v>131</v>
      </c>
      <c r="M344" s="24">
        <v>83</v>
      </c>
      <c r="N344" s="30">
        <v>74</v>
      </c>
      <c r="O344" s="30">
        <v>91</v>
      </c>
    </row>
    <row r="345" spans="2:15" ht="13.5" customHeight="1">
      <c r="G345" s="16"/>
      <c r="H345" s="20" t="s">
        <v>26</v>
      </c>
      <c r="I345" s="24"/>
      <c r="J345" s="24"/>
      <c r="K345" s="24">
        <v>147</v>
      </c>
      <c r="L345" s="24">
        <v>22</v>
      </c>
      <c r="M345" s="24">
        <v>50</v>
      </c>
      <c r="N345" s="30">
        <v>17</v>
      </c>
      <c r="O345" s="30">
        <v>79</v>
      </c>
    </row>
    <row r="346" spans="2:15" ht="13.5" customHeight="1">
      <c r="G346" s="16"/>
      <c r="H346" s="20" t="s">
        <v>27</v>
      </c>
      <c r="I346" s="24"/>
      <c r="J346" s="24"/>
      <c r="K346" s="24">
        <v>139</v>
      </c>
      <c r="L346" s="24">
        <v>157</v>
      </c>
      <c r="M346" s="24">
        <v>82</v>
      </c>
      <c r="N346" s="30">
        <v>147</v>
      </c>
      <c r="O346" s="30">
        <v>129</v>
      </c>
    </row>
    <row r="347" spans="2:15" ht="13.5" customHeight="1">
      <c r="G347" s="19"/>
      <c r="H347" s="21" t="s">
        <v>22</v>
      </c>
      <c r="I347" s="23"/>
      <c r="J347" s="23">
        <v>84</v>
      </c>
      <c r="K347" s="23">
        <v>104</v>
      </c>
      <c r="L347" s="23"/>
      <c r="M347" s="23">
        <v>81</v>
      </c>
      <c r="N347" s="32"/>
      <c r="O347" s="32">
        <v>77</v>
      </c>
    </row>
    <row r="349" spans="2:15" s="10" customFormat="1" ht="12" customHeight="1">
      <c r="B349" s="49" t="s">
        <v>58</v>
      </c>
      <c r="C349" s="49"/>
      <c r="E349" s="11" t="s">
        <v>51</v>
      </c>
      <c r="G349" s="49" t="s">
        <v>58</v>
      </c>
      <c r="H349" s="49"/>
      <c r="I349" s="11"/>
      <c r="J349" s="11"/>
      <c r="L349" s="11"/>
      <c r="N349" s="11"/>
      <c r="O349" s="11" t="s">
        <v>51</v>
      </c>
    </row>
    <row r="350" spans="2:15" ht="6.75" customHeight="1"/>
    <row r="351" spans="2:15">
      <c r="B351" s="50" t="s">
        <v>13</v>
      </c>
      <c r="C351" s="51"/>
      <c r="D351" s="22" t="s">
        <v>12</v>
      </c>
      <c r="E351" s="22" t="s">
        <v>14</v>
      </c>
      <c r="G351" s="50" t="s">
        <v>13</v>
      </c>
      <c r="H351" s="51"/>
      <c r="I351" s="22" t="s">
        <v>23</v>
      </c>
      <c r="J351" s="22" t="s">
        <v>24</v>
      </c>
      <c r="K351" s="22" t="s">
        <v>28</v>
      </c>
      <c r="L351" s="22" t="s">
        <v>31</v>
      </c>
      <c r="M351" s="22" t="s">
        <v>32</v>
      </c>
      <c r="N351" s="29" t="s">
        <v>49</v>
      </c>
      <c r="O351" s="29" t="s">
        <v>61</v>
      </c>
    </row>
    <row r="352" spans="2:15" ht="13.5" customHeight="1">
      <c r="B352" s="55" t="s">
        <v>48</v>
      </c>
      <c r="C352" s="56"/>
      <c r="D352" s="36">
        <f>D329/$D$329*100</f>
        <v>100</v>
      </c>
      <c r="E352" s="36">
        <f>E329/$E$329*100</f>
        <v>100</v>
      </c>
      <c r="G352" s="55" t="s">
        <v>48</v>
      </c>
      <c r="H352" s="56"/>
      <c r="I352" s="36">
        <f>I329/$I$329*100</f>
        <v>100</v>
      </c>
      <c r="J352" s="36">
        <f>J329/$J$329*100</f>
        <v>100</v>
      </c>
      <c r="K352" s="36">
        <f>K329/$K$329*100</f>
        <v>100</v>
      </c>
      <c r="L352" s="36">
        <f>L329/$L$329*100</f>
        <v>100</v>
      </c>
      <c r="M352" s="36">
        <f>M329/$M$329*100</f>
        <v>100</v>
      </c>
      <c r="N352" s="43">
        <f>N329/$N$329*100</f>
        <v>100</v>
      </c>
      <c r="O352" s="43">
        <f>O329/O$329*100</f>
        <v>100</v>
      </c>
    </row>
    <row r="353" spans="2:15" ht="13.5" customHeight="1">
      <c r="B353" s="16"/>
      <c r="C353" s="20" t="s">
        <v>0</v>
      </c>
      <c r="D353" s="37">
        <f t="shared" ref="D353:D362" si="64">D330/$D$329*100</f>
        <v>0.27586206896551724</v>
      </c>
      <c r="E353" s="44">
        <f t="shared" ref="E353:E363" si="65">E330/$E$329*100</f>
        <v>0.8544400366188587</v>
      </c>
      <c r="G353" s="16"/>
      <c r="H353" s="20" t="s">
        <v>0</v>
      </c>
      <c r="I353" s="37">
        <f t="shared" ref="I353:I367" si="66">I330/$I$329*100</f>
        <v>2.6985936906119345</v>
      </c>
      <c r="J353" s="37">
        <f t="shared" ref="J353:J370" si="67">J330/$J$329*100</f>
        <v>1.1753183153770812</v>
      </c>
      <c r="K353" s="37">
        <f t="shared" ref="K353:K370" si="68">K330/$K$329*100</f>
        <v>1.802133137182788</v>
      </c>
      <c r="L353" s="37">
        <f t="shared" ref="L353:L369" si="69">L330/$L$329*100</f>
        <v>1.8665422305179653</v>
      </c>
      <c r="M353" s="37">
        <f t="shared" ref="M353:M370" si="70">M330/$M$329*100</f>
        <v>1.5959872321021431</v>
      </c>
      <c r="N353" s="46">
        <f t="shared" ref="N353:N369" si="71">N330/$N$329*100</f>
        <v>1.6964285714285714</v>
      </c>
      <c r="O353" s="46">
        <f t="shared" ref="O353:O370" si="72">O330/O$329*100</f>
        <v>2.0025564550489987</v>
      </c>
    </row>
    <row r="354" spans="2:15" ht="13.5" customHeight="1">
      <c r="B354" s="16"/>
      <c r="C354" s="20" t="s">
        <v>1</v>
      </c>
      <c r="D354" s="37">
        <f t="shared" si="64"/>
        <v>0.17241379310344829</v>
      </c>
      <c r="E354" s="44">
        <f t="shared" si="65"/>
        <v>0.21361000915471468</v>
      </c>
      <c r="G354" s="16"/>
      <c r="H354" s="20" t="s">
        <v>33</v>
      </c>
      <c r="I354" s="37">
        <f t="shared" si="66"/>
        <v>0.11402508551881414</v>
      </c>
      <c r="J354" s="37">
        <f t="shared" si="67"/>
        <v>0</v>
      </c>
      <c r="K354" s="37">
        <f t="shared" si="68"/>
        <v>0</v>
      </c>
      <c r="L354" s="37">
        <f t="shared" si="69"/>
        <v>0</v>
      </c>
      <c r="M354" s="37">
        <f t="shared" si="70"/>
        <v>0</v>
      </c>
      <c r="N354" s="43">
        <f t="shared" si="71"/>
        <v>0</v>
      </c>
      <c r="O354" s="43">
        <f t="shared" si="72"/>
        <v>0</v>
      </c>
    </row>
    <row r="355" spans="2:15" ht="13.5" customHeight="1">
      <c r="B355" s="16"/>
      <c r="C355" s="20" t="s">
        <v>2</v>
      </c>
      <c r="D355" s="37">
        <f t="shared" si="64"/>
        <v>23.137931034482758</v>
      </c>
      <c r="E355" s="44">
        <f t="shared" si="65"/>
        <v>19.316447970704914</v>
      </c>
      <c r="G355" s="16"/>
      <c r="H355" s="20" t="s">
        <v>2</v>
      </c>
      <c r="I355" s="37">
        <f t="shared" si="66"/>
        <v>20.448498669707334</v>
      </c>
      <c r="J355" s="37">
        <f t="shared" si="67"/>
        <v>20.861900097943192</v>
      </c>
      <c r="K355" s="37">
        <f t="shared" si="68"/>
        <v>17.396101507907318</v>
      </c>
      <c r="L355" s="37">
        <f t="shared" si="69"/>
        <v>16.798880074661689</v>
      </c>
      <c r="M355" s="37">
        <f t="shared" si="70"/>
        <v>14.227086183310533</v>
      </c>
      <c r="N355" s="43">
        <f t="shared" si="71"/>
        <v>13.839285714285715</v>
      </c>
      <c r="O355" s="43">
        <f t="shared" si="72"/>
        <v>11.631870472944183</v>
      </c>
    </row>
    <row r="356" spans="2:15" ht="13.5" customHeight="1">
      <c r="B356" s="16"/>
      <c r="C356" s="20" t="s">
        <v>3</v>
      </c>
      <c r="D356" s="37">
        <f t="shared" si="64"/>
        <v>45.482758620689658</v>
      </c>
      <c r="E356" s="44">
        <f t="shared" si="65"/>
        <v>33.475740006103145</v>
      </c>
      <c r="G356" s="16"/>
      <c r="H356" s="20" t="s">
        <v>3</v>
      </c>
      <c r="I356" s="37">
        <f t="shared" si="66"/>
        <v>38.198403648802739</v>
      </c>
      <c r="J356" s="37">
        <f t="shared" si="67"/>
        <v>36.206333659810639</v>
      </c>
      <c r="K356" s="37">
        <f t="shared" si="68"/>
        <v>21.331371827877895</v>
      </c>
      <c r="L356" s="37">
        <f t="shared" si="69"/>
        <v>24.918338777414839</v>
      </c>
      <c r="M356" s="37">
        <f t="shared" si="70"/>
        <v>19.06064751481988</v>
      </c>
      <c r="N356" s="43">
        <f t="shared" si="71"/>
        <v>28.839285714285712</v>
      </c>
      <c r="O356" s="43">
        <f t="shared" si="72"/>
        <v>26.161056668086918</v>
      </c>
    </row>
    <row r="357" spans="2:15" ht="13.5" customHeight="1">
      <c r="B357" s="16"/>
      <c r="C357" s="20" t="s">
        <v>4</v>
      </c>
      <c r="D357" s="37">
        <f t="shared" si="64"/>
        <v>0</v>
      </c>
      <c r="E357" s="44">
        <f t="shared" si="65"/>
        <v>0.15257857796765334</v>
      </c>
      <c r="G357" s="16"/>
      <c r="H357" s="20" t="s">
        <v>4</v>
      </c>
      <c r="I357" s="37">
        <f t="shared" si="66"/>
        <v>0</v>
      </c>
      <c r="J357" s="37">
        <f t="shared" si="67"/>
        <v>0</v>
      </c>
      <c r="K357" s="37">
        <f t="shared" si="68"/>
        <v>0</v>
      </c>
      <c r="L357" s="37">
        <f t="shared" si="69"/>
        <v>0</v>
      </c>
      <c r="M357" s="37">
        <f t="shared" si="70"/>
        <v>0</v>
      </c>
      <c r="N357" s="43">
        <f t="shared" si="71"/>
        <v>0</v>
      </c>
      <c r="O357" s="43">
        <f t="shared" si="72"/>
        <v>0</v>
      </c>
    </row>
    <row r="358" spans="2:15" ht="13.5" customHeight="1">
      <c r="B358" s="16"/>
      <c r="C358" s="20" t="s">
        <v>5</v>
      </c>
      <c r="D358" s="37">
        <f t="shared" si="64"/>
        <v>3.896551724137931</v>
      </c>
      <c r="E358" s="44">
        <f t="shared" si="65"/>
        <v>4.5163259078425391</v>
      </c>
      <c r="G358" s="16"/>
      <c r="H358" s="20" t="s">
        <v>15</v>
      </c>
      <c r="I358" s="37">
        <f t="shared" si="66"/>
        <v>0.3800836183960471</v>
      </c>
      <c r="J358" s="37">
        <f t="shared" si="67"/>
        <v>0.45706823375775385</v>
      </c>
      <c r="K358" s="37">
        <f t="shared" si="68"/>
        <v>0.36778227289444648</v>
      </c>
      <c r="L358" s="37">
        <f t="shared" si="69"/>
        <v>0.60662622491833873</v>
      </c>
      <c r="M358" s="37">
        <f t="shared" si="70"/>
        <v>0.36479708162334701</v>
      </c>
      <c r="N358" s="43">
        <f t="shared" si="71"/>
        <v>0.3125</v>
      </c>
      <c r="O358" s="43">
        <f t="shared" si="72"/>
        <v>0.1278227524499361</v>
      </c>
    </row>
    <row r="359" spans="2:15" ht="13.5" customHeight="1">
      <c r="B359" s="16"/>
      <c r="C359" s="20" t="s">
        <v>6</v>
      </c>
      <c r="D359" s="37">
        <f t="shared" si="64"/>
        <v>12.344827586206897</v>
      </c>
      <c r="E359" s="44">
        <f t="shared" si="65"/>
        <v>12.72505340250229</v>
      </c>
      <c r="G359" s="16"/>
      <c r="H359" s="20" t="s">
        <v>34</v>
      </c>
      <c r="I359" s="37">
        <f t="shared" si="66"/>
        <v>5.1691372101862409</v>
      </c>
      <c r="J359" s="37">
        <f t="shared" si="67"/>
        <v>4.2115572967678743</v>
      </c>
      <c r="K359" s="37">
        <f t="shared" si="68"/>
        <v>4.8179477749172497</v>
      </c>
      <c r="L359" s="37">
        <f t="shared" si="69"/>
        <v>5.9262715818945404</v>
      </c>
      <c r="M359" s="37">
        <f t="shared" si="70"/>
        <v>6.2471500227998176</v>
      </c>
      <c r="N359" s="43">
        <f t="shared" si="71"/>
        <v>3.7946428571428568</v>
      </c>
      <c r="O359" s="43">
        <f t="shared" si="72"/>
        <v>3.6216446527481891</v>
      </c>
    </row>
    <row r="360" spans="2:15" ht="13.5" customHeight="1">
      <c r="B360" s="16"/>
      <c r="C360" s="20" t="s">
        <v>7</v>
      </c>
      <c r="D360" s="37">
        <f t="shared" si="64"/>
        <v>0.34482758620689657</v>
      </c>
      <c r="E360" s="44">
        <f t="shared" si="65"/>
        <v>0.36618858712236801</v>
      </c>
      <c r="G360" s="16"/>
      <c r="H360" s="20" t="s">
        <v>16</v>
      </c>
      <c r="I360" s="37">
        <f t="shared" si="66"/>
        <v>10.56632459141011</v>
      </c>
      <c r="J360" s="37">
        <f t="shared" si="67"/>
        <v>10.381978452497552</v>
      </c>
      <c r="K360" s="37">
        <f t="shared" si="68"/>
        <v>13.166605369621184</v>
      </c>
      <c r="L360" s="37">
        <f t="shared" si="69"/>
        <v>14.419038730751282</v>
      </c>
      <c r="M360" s="37">
        <f t="shared" si="70"/>
        <v>14.36388508891929</v>
      </c>
      <c r="N360" s="43">
        <f t="shared" si="71"/>
        <v>15.937499999999998</v>
      </c>
      <c r="O360" s="43">
        <f t="shared" si="72"/>
        <v>13.03792074989348</v>
      </c>
    </row>
    <row r="361" spans="2:15" ht="13.5" customHeight="1">
      <c r="B361" s="16"/>
      <c r="C361" s="20" t="s">
        <v>8</v>
      </c>
      <c r="D361" s="37">
        <f t="shared" si="64"/>
        <v>0</v>
      </c>
      <c r="E361" s="44">
        <f t="shared" si="65"/>
        <v>0</v>
      </c>
      <c r="G361" s="16"/>
      <c r="H361" s="20" t="s">
        <v>17</v>
      </c>
      <c r="I361" s="37">
        <f t="shared" si="66"/>
        <v>0.45610034207525657</v>
      </c>
      <c r="J361" s="37">
        <f t="shared" si="67"/>
        <v>0.22853411687887693</v>
      </c>
      <c r="K361" s="37">
        <f t="shared" si="68"/>
        <v>0.18389113644722324</v>
      </c>
      <c r="L361" s="37">
        <f t="shared" si="69"/>
        <v>0.60662622491833873</v>
      </c>
      <c r="M361" s="37">
        <f t="shared" si="70"/>
        <v>0.31919744642042863</v>
      </c>
      <c r="N361" s="43">
        <f t="shared" si="71"/>
        <v>0.625</v>
      </c>
      <c r="O361" s="43">
        <f t="shared" si="72"/>
        <v>4.2607584149978693E-2</v>
      </c>
    </row>
    <row r="362" spans="2:15" ht="13.5" customHeight="1">
      <c r="B362" s="16"/>
      <c r="C362" s="20" t="s">
        <v>9</v>
      </c>
      <c r="D362" s="37">
        <f t="shared" si="64"/>
        <v>14.344827586206895</v>
      </c>
      <c r="E362" s="44">
        <f t="shared" si="65"/>
        <v>25.389075373817516</v>
      </c>
      <c r="G362" s="16"/>
      <c r="H362" s="20" t="s">
        <v>29</v>
      </c>
      <c r="I362" s="37">
        <f t="shared" si="66"/>
        <v>0</v>
      </c>
      <c r="J362" s="37">
        <f t="shared" si="67"/>
        <v>0</v>
      </c>
      <c r="K362" s="37">
        <f t="shared" si="68"/>
        <v>0.77234277307833765</v>
      </c>
      <c r="L362" s="37">
        <f t="shared" si="69"/>
        <v>0.88660755949603354</v>
      </c>
      <c r="M362" s="37">
        <f t="shared" si="70"/>
        <v>0.72959416324669402</v>
      </c>
      <c r="N362" s="43">
        <f t="shared" si="71"/>
        <v>0.4464285714285714</v>
      </c>
      <c r="O362" s="43">
        <f>O339/O$329*100</f>
        <v>0.42607584149978694</v>
      </c>
    </row>
    <row r="363" spans="2:15" ht="13.5" customHeight="1">
      <c r="B363" s="18"/>
      <c r="C363" s="21" t="s">
        <v>10</v>
      </c>
      <c r="D363" s="36"/>
      <c r="E363" s="45">
        <f t="shared" si="65"/>
        <v>2.9905401281660056</v>
      </c>
      <c r="G363" s="16"/>
      <c r="H363" s="20" t="s">
        <v>35</v>
      </c>
      <c r="I363" s="37">
        <f t="shared" si="66"/>
        <v>4.5229950589129615</v>
      </c>
      <c r="J363" s="37">
        <f t="shared" si="67"/>
        <v>4.2442050277505716</v>
      </c>
      <c r="K363" s="37">
        <f t="shared" si="68"/>
        <v>6.3626333210739237</v>
      </c>
      <c r="L363" s="37">
        <f t="shared" si="69"/>
        <v>4.6663555762949134</v>
      </c>
      <c r="M363" s="37">
        <f t="shared" si="70"/>
        <v>5.5175558595531236</v>
      </c>
      <c r="N363" s="43">
        <f t="shared" si="71"/>
        <v>5.4910714285714288</v>
      </c>
      <c r="O363" s="43">
        <f t="shared" si="72"/>
        <v>4.7294418406476346</v>
      </c>
    </row>
    <row r="364" spans="2:15" ht="13.5" customHeight="1">
      <c r="G364" s="17"/>
      <c r="H364" s="20" t="s">
        <v>18</v>
      </c>
      <c r="I364" s="37">
        <f t="shared" si="66"/>
        <v>3.3067274800456099</v>
      </c>
      <c r="J364" s="37">
        <f t="shared" si="67"/>
        <v>5.1909892262487762</v>
      </c>
      <c r="K364" s="37">
        <f t="shared" si="68"/>
        <v>9.1945568223611627</v>
      </c>
      <c r="L364" s="37">
        <f t="shared" si="69"/>
        <v>11.152589827344844</v>
      </c>
      <c r="M364" s="37">
        <f t="shared" si="70"/>
        <v>16.415868673050614</v>
      </c>
      <c r="N364" s="43">
        <f t="shared" si="71"/>
        <v>12.857142857142856</v>
      </c>
      <c r="O364" s="43">
        <f t="shared" si="72"/>
        <v>14.827439284192586</v>
      </c>
    </row>
    <row r="365" spans="2:15" ht="13.5" customHeight="1">
      <c r="G365" s="17"/>
      <c r="H365" s="20" t="s">
        <v>19</v>
      </c>
      <c r="I365" s="37">
        <f t="shared" si="66"/>
        <v>1.2162675788673507</v>
      </c>
      <c r="J365" s="37">
        <f t="shared" si="67"/>
        <v>3.1668299053215803</v>
      </c>
      <c r="K365" s="37">
        <f t="shared" si="68"/>
        <v>3.6778227289444647</v>
      </c>
      <c r="L365" s="37">
        <f t="shared" si="69"/>
        <v>1.6798880074661688</v>
      </c>
      <c r="M365" s="37">
        <f t="shared" si="70"/>
        <v>5.4263565891472867</v>
      </c>
      <c r="N365" s="43">
        <f t="shared" si="71"/>
        <v>4.5535714285714279</v>
      </c>
      <c r="O365" s="43">
        <f t="shared" si="72"/>
        <v>6.1354921175969324</v>
      </c>
    </row>
    <row r="366" spans="2:15" ht="13.5" customHeight="1">
      <c r="G366" s="17"/>
      <c r="H366" s="20" t="s">
        <v>20</v>
      </c>
      <c r="I366" s="37">
        <f t="shared" si="66"/>
        <v>1.6343595591030027</v>
      </c>
      <c r="J366" s="37">
        <f t="shared" si="67"/>
        <v>2.1547502448579823</v>
      </c>
      <c r="K366" s="37">
        <f t="shared" si="68"/>
        <v>1.9860242736300111</v>
      </c>
      <c r="L366" s="37">
        <f t="shared" si="69"/>
        <v>2.0065328978068129</v>
      </c>
      <c r="M366" s="37">
        <f t="shared" si="70"/>
        <v>2.2343821249430005</v>
      </c>
      <c r="N366" s="43">
        <f t="shared" si="71"/>
        <v>0.9821428571428571</v>
      </c>
      <c r="O366" s="43">
        <f t="shared" si="72"/>
        <v>1.2356199403493822</v>
      </c>
    </row>
    <row r="367" spans="2:15" ht="13.5" customHeight="1">
      <c r="G367" s="17"/>
      <c r="H367" s="27" t="s">
        <v>21</v>
      </c>
      <c r="I367" s="41">
        <f t="shared" si="66"/>
        <v>11.288483466362599</v>
      </c>
      <c r="J367" s="41">
        <f t="shared" si="67"/>
        <v>8.9781260202415929</v>
      </c>
      <c r="K367" s="37">
        <f t="shared" si="68"/>
        <v>4.5972784111805813</v>
      </c>
      <c r="L367" s="37">
        <f t="shared" si="69"/>
        <v>6.1129258049463369</v>
      </c>
      <c r="M367" s="37">
        <f t="shared" si="70"/>
        <v>3.7847697218422254</v>
      </c>
      <c r="N367" s="43">
        <f t="shared" si="71"/>
        <v>3.3035714285714288</v>
      </c>
      <c r="O367" s="43">
        <f t="shared" si="72"/>
        <v>3.8772901576480612</v>
      </c>
    </row>
    <row r="368" spans="2:15" ht="13.5" customHeight="1">
      <c r="G368" s="16"/>
      <c r="H368" s="20" t="s">
        <v>26</v>
      </c>
      <c r="I368" s="37"/>
      <c r="J368" s="37"/>
      <c r="K368" s="37">
        <f t="shared" si="68"/>
        <v>5.4063994115483638</v>
      </c>
      <c r="L368" s="37">
        <f t="shared" si="69"/>
        <v>1.026598226784881</v>
      </c>
      <c r="M368" s="37">
        <f t="shared" si="70"/>
        <v>2.2799817601459189</v>
      </c>
      <c r="N368" s="43">
        <f t="shared" si="71"/>
        <v>0.7589285714285714</v>
      </c>
      <c r="O368" s="43">
        <f t="shared" si="72"/>
        <v>3.3659991478483171</v>
      </c>
    </row>
    <row r="369" spans="2:15" ht="13.5" customHeight="1">
      <c r="G369" s="16"/>
      <c r="H369" s="20" t="s">
        <v>27</v>
      </c>
      <c r="I369" s="37"/>
      <c r="J369" s="37"/>
      <c r="K369" s="37">
        <f t="shared" si="68"/>
        <v>5.1121735932328063</v>
      </c>
      <c r="L369" s="37">
        <f t="shared" si="69"/>
        <v>7.3261782547830139</v>
      </c>
      <c r="M369" s="37">
        <f t="shared" si="70"/>
        <v>3.7391700866393069</v>
      </c>
      <c r="N369" s="43">
        <f t="shared" si="71"/>
        <v>6.5625</v>
      </c>
      <c r="O369" s="43">
        <f t="shared" si="72"/>
        <v>5.4963783553472521</v>
      </c>
    </row>
    <row r="370" spans="2:15" ht="13.5" customHeight="1">
      <c r="G370" s="19"/>
      <c r="H370" s="21" t="s">
        <v>22</v>
      </c>
      <c r="I370" s="36"/>
      <c r="J370" s="42">
        <f t="shared" si="67"/>
        <v>2.7424094025465231</v>
      </c>
      <c r="K370" s="36">
        <f t="shared" si="68"/>
        <v>3.8249356381022435</v>
      </c>
      <c r="L370" s="36"/>
      <c r="M370" s="36">
        <f t="shared" si="70"/>
        <v>3.6935704514363885</v>
      </c>
      <c r="N370" s="47"/>
      <c r="O370" s="47">
        <f t="shared" si="72"/>
        <v>3.2807839795483593</v>
      </c>
    </row>
    <row r="372" spans="2:15" s="10" customFormat="1">
      <c r="B372" s="49" t="s">
        <v>45</v>
      </c>
      <c r="C372" s="49"/>
      <c r="E372" s="11" t="s">
        <v>25</v>
      </c>
      <c r="G372" s="49" t="s">
        <v>45</v>
      </c>
      <c r="H372" s="49"/>
      <c r="N372" s="11"/>
      <c r="O372" s="11" t="s">
        <v>25</v>
      </c>
    </row>
    <row r="373" spans="2:15" ht="6.75" customHeight="1"/>
    <row r="374" spans="2:15">
      <c r="B374" s="50" t="s">
        <v>13</v>
      </c>
      <c r="C374" s="51"/>
      <c r="D374" s="22" t="s">
        <v>12</v>
      </c>
      <c r="E374" s="22" t="s">
        <v>14</v>
      </c>
      <c r="G374" s="50" t="s">
        <v>13</v>
      </c>
      <c r="H374" s="51"/>
      <c r="I374" s="22" t="s">
        <v>23</v>
      </c>
      <c r="J374" s="22" t="s">
        <v>24</v>
      </c>
      <c r="K374" s="22" t="s">
        <v>28</v>
      </c>
      <c r="L374" s="22" t="s">
        <v>31</v>
      </c>
      <c r="M374" s="22" t="s">
        <v>32</v>
      </c>
      <c r="N374" s="29" t="s">
        <v>49</v>
      </c>
      <c r="O374" s="29" t="s">
        <v>61</v>
      </c>
    </row>
    <row r="375" spans="2:15" ht="13.5" customHeight="1">
      <c r="B375" s="55" t="s">
        <v>48</v>
      </c>
      <c r="C375" s="56"/>
      <c r="D375" s="23">
        <f>SUM(D376:D385)</f>
        <v>2095</v>
      </c>
      <c r="E375" s="23">
        <f>SUM(E376:E387)</f>
        <v>2382</v>
      </c>
      <c r="G375" s="55" t="s">
        <v>48</v>
      </c>
      <c r="H375" s="56"/>
      <c r="I375" s="23">
        <f>SUM(I376:I392)</f>
        <v>1886</v>
      </c>
      <c r="J375" s="23">
        <f>SUM(J376:J393)</f>
        <v>2196</v>
      </c>
      <c r="K375" s="23">
        <f>SUM(K376:K393)</f>
        <v>1901</v>
      </c>
      <c r="L375" s="23">
        <f>SUM(L376:L393)</f>
        <v>1690</v>
      </c>
      <c r="M375" s="23">
        <v>1874</v>
      </c>
      <c r="N375" s="30">
        <v>1724</v>
      </c>
      <c r="O375" s="30">
        <v>1776</v>
      </c>
    </row>
    <row r="376" spans="2:15" ht="13.5" customHeight="1">
      <c r="B376" s="16"/>
      <c r="C376" s="20" t="s">
        <v>0</v>
      </c>
      <c r="D376" s="24">
        <v>16</v>
      </c>
      <c r="E376" s="25">
        <v>25</v>
      </c>
      <c r="G376" s="16"/>
      <c r="H376" s="20" t="s">
        <v>0</v>
      </c>
      <c r="I376" s="24">
        <v>12</v>
      </c>
      <c r="J376" s="24">
        <v>12</v>
      </c>
      <c r="K376" s="24">
        <v>83</v>
      </c>
      <c r="L376" s="24">
        <v>82</v>
      </c>
      <c r="M376" s="24">
        <v>71</v>
      </c>
      <c r="N376" s="31">
        <v>119</v>
      </c>
      <c r="O376" s="31">
        <v>99</v>
      </c>
    </row>
    <row r="377" spans="2:15" ht="13.5" customHeight="1">
      <c r="B377" s="16"/>
      <c r="C377" s="20" t="s">
        <v>1</v>
      </c>
      <c r="D377" s="24">
        <v>20</v>
      </c>
      <c r="E377" s="25">
        <v>17</v>
      </c>
      <c r="G377" s="16"/>
      <c r="H377" s="20" t="s">
        <v>33</v>
      </c>
      <c r="I377" s="24">
        <v>21</v>
      </c>
      <c r="J377" s="24">
        <v>18</v>
      </c>
      <c r="K377" s="24">
        <v>3</v>
      </c>
      <c r="L377" s="24">
        <v>0</v>
      </c>
      <c r="M377" s="24">
        <v>0</v>
      </c>
      <c r="N377" s="30">
        <v>0</v>
      </c>
      <c r="O377" s="30">
        <v>0</v>
      </c>
    </row>
    <row r="378" spans="2:15" ht="13.5" customHeight="1">
      <c r="B378" s="16"/>
      <c r="C378" s="20" t="s">
        <v>2</v>
      </c>
      <c r="D378" s="24">
        <v>535</v>
      </c>
      <c r="E378" s="25">
        <v>545</v>
      </c>
      <c r="G378" s="16"/>
      <c r="H378" s="20" t="s">
        <v>2</v>
      </c>
      <c r="I378" s="24">
        <v>393</v>
      </c>
      <c r="J378" s="24">
        <v>404</v>
      </c>
      <c r="K378" s="24">
        <v>359</v>
      </c>
      <c r="L378" s="24">
        <v>305</v>
      </c>
      <c r="M378" s="24">
        <v>306</v>
      </c>
      <c r="N378" s="30">
        <v>304</v>
      </c>
      <c r="O378" s="30">
        <v>269</v>
      </c>
    </row>
    <row r="379" spans="2:15" ht="13.5" customHeight="1">
      <c r="B379" s="16"/>
      <c r="C379" s="20" t="s">
        <v>3</v>
      </c>
      <c r="D379" s="24">
        <v>781</v>
      </c>
      <c r="E379" s="25">
        <v>678</v>
      </c>
      <c r="G379" s="16"/>
      <c r="H379" s="20" t="s">
        <v>3</v>
      </c>
      <c r="I379" s="24">
        <v>686</v>
      </c>
      <c r="J379" s="24">
        <v>687</v>
      </c>
      <c r="K379" s="24">
        <v>442</v>
      </c>
      <c r="L379" s="24">
        <v>611</v>
      </c>
      <c r="M379" s="24">
        <v>544</v>
      </c>
      <c r="N379" s="30">
        <v>639</v>
      </c>
      <c r="O379" s="30">
        <v>486</v>
      </c>
    </row>
    <row r="380" spans="2:15" ht="13.5" customHeight="1">
      <c r="B380" s="16"/>
      <c r="C380" s="20" t="s">
        <v>4</v>
      </c>
      <c r="D380" s="24">
        <v>0</v>
      </c>
      <c r="E380" s="25">
        <v>3</v>
      </c>
      <c r="G380" s="16"/>
      <c r="H380" s="20" t="s">
        <v>4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30">
        <v>0</v>
      </c>
      <c r="O380" s="30">
        <v>0</v>
      </c>
    </row>
    <row r="381" spans="2:15" ht="13.5" customHeight="1">
      <c r="B381" s="16"/>
      <c r="C381" s="20" t="s">
        <v>5</v>
      </c>
      <c r="D381" s="24">
        <v>16</v>
      </c>
      <c r="E381" s="25">
        <v>42</v>
      </c>
      <c r="G381" s="16"/>
      <c r="H381" s="20" t="s">
        <v>15</v>
      </c>
      <c r="I381" s="24">
        <v>68</v>
      </c>
      <c r="J381" s="24">
        <v>4</v>
      </c>
      <c r="K381" s="24">
        <v>1</v>
      </c>
      <c r="L381" s="24">
        <v>1</v>
      </c>
      <c r="M381" s="24">
        <v>4</v>
      </c>
      <c r="N381" s="30">
        <v>4</v>
      </c>
      <c r="O381" s="30">
        <v>4</v>
      </c>
    </row>
    <row r="382" spans="2:15" ht="13.5" customHeight="1">
      <c r="B382" s="16"/>
      <c r="C382" s="20" t="s">
        <v>6</v>
      </c>
      <c r="D382" s="24">
        <v>438</v>
      </c>
      <c r="E382" s="25">
        <v>450</v>
      </c>
      <c r="G382" s="16"/>
      <c r="H382" s="20" t="s">
        <v>34</v>
      </c>
      <c r="I382" s="24">
        <v>10</v>
      </c>
      <c r="J382" s="24">
        <v>8</v>
      </c>
      <c r="K382" s="24">
        <v>15</v>
      </c>
      <c r="L382" s="24">
        <v>41</v>
      </c>
      <c r="M382" s="24">
        <v>11</v>
      </c>
      <c r="N382" s="30">
        <v>12</v>
      </c>
      <c r="O382" s="30">
        <v>4</v>
      </c>
    </row>
    <row r="383" spans="2:15" ht="13.5" customHeight="1">
      <c r="B383" s="16"/>
      <c r="C383" s="20" t="s">
        <v>7</v>
      </c>
      <c r="D383" s="24">
        <v>21</v>
      </c>
      <c r="E383" s="25">
        <v>20</v>
      </c>
      <c r="G383" s="16"/>
      <c r="H383" s="20" t="s">
        <v>16</v>
      </c>
      <c r="I383" s="24">
        <v>336</v>
      </c>
      <c r="J383" s="24">
        <v>335</v>
      </c>
      <c r="K383" s="24">
        <v>323</v>
      </c>
      <c r="L383" s="24">
        <v>215</v>
      </c>
      <c r="M383" s="24">
        <v>233</v>
      </c>
      <c r="N383" s="30">
        <v>232</v>
      </c>
      <c r="O383" s="30">
        <v>264</v>
      </c>
    </row>
    <row r="384" spans="2:15" ht="13.5" customHeight="1">
      <c r="B384" s="16"/>
      <c r="C384" s="20" t="s">
        <v>8</v>
      </c>
      <c r="D384" s="24">
        <v>0</v>
      </c>
      <c r="E384" s="25">
        <v>2</v>
      </c>
      <c r="G384" s="16"/>
      <c r="H384" s="20" t="s">
        <v>17</v>
      </c>
      <c r="I384" s="24">
        <v>14</v>
      </c>
      <c r="J384" s="24">
        <v>13</v>
      </c>
      <c r="K384" s="24">
        <v>12</v>
      </c>
      <c r="L384" s="24">
        <v>15</v>
      </c>
      <c r="M384" s="24">
        <v>13</v>
      </c>
      <c r="N384" s="30">
        <v>13</v>
      </c>
      <c r="O384" s="30">
        <v>4</v>
      </c>
    </row>
    <row r="385" spans="2:15" ht="13.5" customHeight="1">
      <c r="B385" s="16"/>
      <c r="C385" s="20" t="s">
        <v>9</v>
      </c>
      <c r="D385" s="24">
        <v>268</v>
      </c>
      <c r="E385" s="25">
        <v>522</v>
      </c>
      <c r="G385" s="16"/>
      <c r="H385" s="20" t="s">
        <v>29</v>
      </c>
      <c r="I385" s="24">
        <v>2</v>
      </c>
      <c r="J385" s="24">
        <v>3</v>
      </c>
      <c r="K385" s="24">
        <v>7</v>
      </c>
      <c r="L385" s="24">
        <v>0</v>
      </c>
      <c r="M385" s="24">
        <v>1</v>
      </c>
      <c r="N385" s="30">
        <v>1</v>
      </c>
      <c r="O385" s="30">
        <v>4</v>
      </c>
    </row>
    <row r="386" spans="2:15" ht="13.5" customHeight="1">
      <c r="B386" s="18"/>
      <c r="C386" s="21" t="s">
        <v>10</v>
      </c>
      <c r="D386" s="23"/>
      <c r="E386" s="26">
        <v>78</v>
      </c>
      <c r="G386" s="16"/>
      <c r="H386" s="20" t="s">
        <v>35</v>
      </c>
      <c r="I386" s="24">
        <v>98</v>
      </c>
      <c r="J386" s="24">
        <v>81</v>
      </c>
      <c r="K386" s="24">
        <v>93</v>
      </c>
      <c r="L386" s="24">
        <v>79</v>
      </c>
      <c r="M386" s="24">
        <v>73</v>
      </c>
      <c r="N386" s="30">
        <v>91</v>
      </c>
      <c r="O386" s="30">
        <v>20</v>
      </c>
    </row>
    <row r="387" spans="2:15" ht="13.5" customHeight="1">
      <c r="G387" s="17"/>
      <c r="H387" s="20" t="s">
        <v>18</v>
      </c>
      <c r="I387" s="24">
        <v>30</v>
      </c>
      <c r="J387" s="24">
        <v>135</v>
      </c>
      <c r="K387" s="24">
        <v>154</v>
      </c>
      <c r="L387" s="24">
        <v>133</v>
      </c>
      <c r="M387" s="24">
        <v>254</v>
      </c>
      <c r="N387" s="30">
        <v>154</v>
      </c>
      <c r="O387" s="30">
        <v>203</v>
      </c>
    </row>
    <row r="388" spans="2:15" ht="13.5" customHeight="1">
      <c r="B388" s="10" t="s">
        <v>11</v>
      </c>
      <c r="G388" s="17"/>
      <c r="H388" s="20" t="s">
        <v>19</v>
      </c>
      <c r="I388" s="24">
        <v>7</v>
      </c>
      <c r="J388" s="24">
        <v>112</v>
      </c>
      <c r="K388" s="24">
        <v>99</v>
      </c>
      <c r="L388" s="24">
        <v>4</v>
      </c>
      <c r="M388" s="24">
        <v>112</v>
      </c>
      <c r="N388" s="30">
        <v>46</v>
      </c>
      <c r="O388" s="30">
        <v>135</v>
      </c>
    </row>
    <row r="389" spans="2:15" ht="13.5" customHeight="1">
      <c r="G389" s="17"/>
      <c r="H389" s="20" t="s">
        <v>20</v>
      </c>
      <c r="I389" s="24">
        <v>39</v>
      </c>
      <c r="J389" s="24">
        <v>141</v>
      </c>
      <c r="K389" s="24">
        <v>57</v>
      </c>
      <c r="L389" s="24">
        <v>39</v>
      </c>
      <c r="M389" s="24">
        <v>51</v>
      </c>
      <c r="N389" s="30">
        <v>34</v>
      </c>
      <c r="O389" s="30">
        <v>41</v>
      </c>
    </row>
    <row r="390" spans="2:15" ht="13.5" customHeight="1">
      <c r="G390" s="17"/>
      <c r="H390" s="27" t="s">
        <v>21</v>
      </c>
      <c r="I390" s="24">
        <v>170</v>
      </c>
      <c r="J390" s="24">
        <v>161</v>
      </c>
      <c r="K390" s="24">
        <v>61</v>
      </c>
      <c r="L390" s="24">
        <v>74</v>
      </c>
      <c r="M390" s="24">
        <v>58</v>
      </c>
      <c r="N390" s="30">
        <v>68</v>
      </c>
      <c r="O390" s="30">
        <v>38</v>
      </c>
    </row>
    <row r="391" spans="2:15" ht="13.5" customHeight="1">
      <c r="G391" s="16"/>
      <c r="H391" s="20" t="s">
        <v>26</v>
      </c>
      <c r="I391" s="24"/>
      <c r="J391" s="24"/>
      <c r="K391" s="24">
        <v>53</v>
      </c>
      <c r="L391" s="24">
        <v>37</v>
      </c>
      <c r="M391" s="24">
        <v>30</v>
      </c>
      <c r="N391" s="30">
        <v>65</v>
      </c>
      <c r="O391" s="30">
        <v>69</v>
      </c>
    </row>
    <row r="392" spans="2:15" ht="13.5" customHeight="1">
      <c r="G392" s="16"/>
      <c r="H392" s="20" t="s">
        <v>27</v>
      </c>
      <c r="I392" s="24"/>
      <c r="J392" s="24"/>
      <c r="K392" s="24">
        <v>65</v>
      </c>
      <c r="L392" s="24">
        <v>54</v>
      </c>
      <c r="M392" s="24">
        <v>53</v>
      </c>
      <c r="N392" s="30">
        <v>52</v>
      </c>
      <c r="O392" s="30">
        <v>77</v>
      </c>
    </row>
    <row r="393" spans="2:15" ht="13.5" customHeight="1">
      <c r="G393" s="19"/>
      <c r="H393" s="21" t="s">
        <v>22</v>
      </c>
      <c r="I393" s="23"/>
      <c r="J393" s="23">
        <v>82</v>
      </c>
      <c r="K393" s="23">
        <v>74</v>
      </c>
      <c r="L393" s="23"/>
      <c r="M393" s="23">
        <v>60</v>
      </c>
      <c r="N393" s="32"/>
      <c r="O393" s="32">
        <v>59</v>
      </c>
    </row>
    <row r="395" spans="2:15" s="10" customFormat="1" ht="12" customHeight="1">
      <c r="B395" s="49" t="s">
        <v>59</v>
      </c>
      <c r="C395" s="49"/>
      <c r="E395" s="11" t="s">
        <v>51</v>
      </c>
      <c r="G395" s="49" t="s">
        <v>59</v>
      </c>
      <c r="H395" s="49"/>
      <c r="I395" s="11"/>
      <c r="J395" s="11"/>
      <c r="L395" s="11"/>
      <c r="N395" s="11"/>
      <c r="O395" s="11" t="s">
        <v>51</v>
      </c>
    </row>
    <row r="396" spans="2:15" ht="6.75" customHeight="1"/>
    <row r="397" spans="2:15">
      <c r="B397" s="50" t="s">
        <v>13</v>
      </c>
      <c r="C397" s="51"/>
      <c r="D397" s="22" t="s">
        <v>12</v>
      </c>
      <c r="E397" s="22" t="s">
        <v>14</v>
      </c>
      <c r="G397" s="50" t="s">
        <v>13</v>
      </c>
      <c r="H397" s="51"/>
      <c r="I397" s="22" t="s">
        <v>23</v>
      </c>
      <c r="J397" s="22" t="s">
        <v>24</v>
      </c>
      <c r="K397" s="22" t="s">
        <v>28</v>
      </c>
      <c r="L397" s="22" t="s">
        <v>31</v>
      </c>
      <c r="M397" s="22" t="s">
        <v>32</v>
      </c>
      <c r="N397" s="29" t="s">
        <v>49</v>
      </c>
      <c r="O397" s="29" t="s">
        <v>61</v>
      </c>
    </row>
    <row r="398" spans="2:15" ht="13.5" customHeight="1">
      <c r="B398" s="55" t="s">
        <v>48</v>
      </c>
      <c r="C398" s="56"/>
      <c r="D398" s="36">
        <f>D375/$D$375*100</f>
        <v>100</v>
      </c>
      <c r="E398" s="36">
        <f>E375/$E$375*100</f>
        <v>100</v>
      </c>
      <c r="G398" s="55" t="s">
        <v>48</v>
      </c>
      <c r="H398" s="56"/>
      <c r="I398" s="36">
        <f>I375/$I$375*100</f>
        <v>100</v>
      </c>
      <c r="J398" s="36">
        <f>J375/$J$375*100</f>
        <v>100</v>
      </c>
      <c r="K398" s="36">
        <f>K375/$K$375*100</f>
        <v>100</v>
      </c>
      <c r="L398" s="36">
        <f>L375/$L$375*100</f>
        <v>100</v>
      </c>
      <c r="M398" s="36">
        <f>M375/$M$375*100</f>
        <v>100</v>
      </c>
      <c r="N398" s="43">
        <f>N375/$N$375*100</f>
        <v>100</v>
      </c>
      <c r="O398" s="43">
        <f>O375/O$375*100</f>
        <v>100</v>
      </c>
    </row>
    <row r="399" spans="2:15" ht="13.5" customHeight="1">
      <c r="B399" s="16"/>
      <c r="C399" s="20" t="s">
        <v>0</v>
      </c>
      <c r="D399" s="37">
        <f t="shared" ref="D399:D408" si="73">D376/$D$375*100</f>
        <v>0.76372315035799521</v>
      </c>
      <c r="E399" s="44">
        <f t="shared" ref="E399:E409" si="74">E376/$E$375*100</f>
        <v>1.0495382031905962</v>
      </c>
      <c r="G399" s="16"/>
      <c r="H399" s="20" t="s">
        <v>0</v>
      </c>
      <c r="I399" s="37">
        <f t="shared" ref="I399:I413" si="75">I376/$I$375*100</f>
        <v>0.63626723223753978</v>
      </c>
      <c r="J399" s="37">
        <f t="shared" ref="J399:J416" si="76">J376/$J$375*100</f>
        <v>0.54644808743169404</v>
      </c>
      <c r="K399" s="37">
        <f t="shared" ref="K399:K416" si="77">K376/$K$375*100</f>
        <v>4.3661230931088904</v>
      </c>
      <c r="L399" s="37">
        <f t="shared" ref="L399:L415" si="78">L376/$L$375*100</f>
        <v>4.8520710059171597</v>
      </c>
      <c r="M399" s="37">
        <f t="shared" ref="M399:M416" si="79">M376/$M$375*100</f>
        <v>3.7886872998932764</v>
      </c>
      <c r="N399" s="46">
        <f t="shared" ref="N399:N415" si="80">N376/$N$375*100</f>
        <v>6.9025522041763336</v>
      </c>
      <c r="O399" s="46">
        <f t="shared" ref="O399:O416" si="81">O376/O$375*100</f>
        <v>5.5743243243243246</v>
      </c>
    </row>
    <row r="400" spans="2:15" ht="13.5" customHeight="1">
      <c r="B400" s="16"/>
      <c r="C400" s="20" t="s">
        <v>1</v>
      </c>
      <c r="D400" s="37">
        <f t="shared" si="73"/>
        <v>0.95465393794749409</v>
      </c>
      <c r="E400" s="44">
        <f t="shared" si="74"/>
        <v>0.71368597816960544</v>
      </c>
      <c r="G400" s="16"/>
      <c r="H400" s="20" t="s">
        <v>33</v>
      </c>
      <c r="I400" s="37">
        <f t="shared" si="75"/>
        <v>1.1134676564156947</v>
      </c>
      <c r="J400" s="37">
        <f t="shared" si="76"/>
        <v>0.81967213114754101</v>
      </c>
      <c r="K400" s="37">
        <f t="shared" si="77"/>
        <v>0.15781167806417673</v>
      </c>
      <c r="L400" s="37">
        <f t="shared" si="78"/>
        <v>0</v>
      </c>
      <c r="M400" s="37">
        <f t="shared" si="79"/>
        <v>0</v>
      </c>
      <c r="N400" s="43">
        <f t="shared" si="80"/>
        <v>0</v>
      </c>
      <c r="O400" s="43">
        <f t="shared" si="81"/>
        <v>0</v>
      </c>
    </row>
    <row r="401" spans="2:15" ht="13.5" customHeight="1">
      <c r="B401" s="16"/>
      <c r="C401" s="20" t="s">
        <v>2</v>
      </c>
      <c r="D401" s="37">
        <f t="shared" si="73"/>
        <v>25.536992840095461</v>
      </c>
      <c r="E401" s="44">
        <f t="shared" si="74"/>
        <v>22.879932829554996</v>
      </c>
      <c r="G401" s="16"/>
      <c r="H401" s="20" t="s">
        <v>2</v>
      </c>
      <c r="I401" s="37">
        <f t="shared" si="75"/>
        <v>20.837751855779427</v>
      </c>
      <c r="J401" s="37">
        <f t="shared" si="76"/>
        <v>18.397085610200364</v>
      </c>
      <c r="K401" s="37">
        <f t="shared" si="77"/>
        <v>18.884797475013151</v>
      </c>
      <c r="L401" s="37">
        <f t="shared" si="78"/>
        <v>18.047337278106511</v>
      </c>
      <c r="M401" s="37">
        <f t="shared" si="79"/>
        <v>16.328708644610458</v>
      </c>
      <c r="N401" s="43">
        <f t="shared" si="80"/>
        <v>17.633410672853827</v>
      </c>
      <c r="O401" s="43">
        <f t="shared" si="81"/>
        <v>15.146396396396398</v>
      </c>
    </row>
    <row r="402" spans="2:15" ht="13.5" customHeight="1">
      <c r="B402" s="16"/>
      <c r="C402" s="20" t="s">
        <v>3</v>
      </c>
      <c r="D402" s="37">
        <f t="shared" si="73"/>
        <v>37.279236276849645</v>
      </c>
      <c r="E402" s="44">
        <f t="shared" si="74"/>
        <v>28.463476070528966</v>
      </c>
      <c r="G402" s="16"/>
      <c r="H402" s="20" t="s">
        <v>3</v>
      </c>
      <c r="I402" s="37">
        <f t="shared" si="75"/>
        <v>36.373276776246023</v>
      </c>
      <c r="J402" s="37">
        <f t="shared" si="76"/>
        <v>31.284153005464482</v>
      </c>
      <c r="K402" s="37">
        <f t="shared" si="77"/>
        <v>23.250920568122041</v>
      </c>
      <c r="L402" s="37">
        <f t="shared" si="78"/>
        <v>36.153846153846153</v>
      </c>
      <c r="M402" s="37">
        <f t="shared" si="79"/>
        <v>29.028815368196369</v>
      </c>
      <c r="N402" s="43">
        <f t="shared" si="80"/>
        <v>37.064965197215777</v>
      </c>
      <c r="O402" s="43">
        <f t="shared" si="81"/>
        <v>27.364864864864863</v>
      </c>
    </row>
    <row r="403" spans="2:15" ht="13.5" customHeight="1">
      <c r="B403" s="16"/>
      <c r="C403" s="20" t="s">
        <v>4</v>
      </c>
      <c r="D403" s="37">
        <f t="shared" si="73"/>
        <v>0</v>
      </c>
      <c r="E403" s="44">
        <f t="shared" si="74"/>
        <v>0.12594458438287154</v>
      </c>
      <c r="G403" s="16"/>
      <c r="H403" s="20" t="s">
        <v>4</v>
      </c>
      <c r="I403" s="37">
        <f t="shared" si="75"/>
        <v>0</v>
      </c>
      <c r="J403" s="37">
        <f t="shared" si="76"/>
        <v>0</v>
      </c>
      <c r="K403" s="37">
        <f t="shared" si="77"/>
        <v>0</v>
      </c>
      <c r="L403" s="37">
        <f t="shared" si="78"/>
        <v>0</v>
      </c>
      <c r="M403" s="37">
        <f t="shared" si="79"/>
        <v>0</v>
      </c>
      <c r="N403" s="43">
        <f t="shared" si="80"/>
        <v>0</v>
      </c>
      <c r="O403" s="43">
        <f t="shared" si="81"/>
        <v>0</v>
      </c>
    </row>
    <row r="404" spans="2:15" ht="13.5" customHeight="1">
      <c r="B404" s="16"/>
      <c r="C404" s="20" t="s">
        <v>5</v>
      </c>
      <c r="D404" s="37">
        <f t="shared" si="73"/>
        <v>0.76372315035799521</v>
      </c>
      <c r="E404" s="44">
        <f t="shared" si="74"/>
        <v>1.7632241813602016</v>
      </c>
      <c r="G404" s="16"/>
      <c r="H404" s="20" t="s">
        <v>15</v>
      </c>
      <c r="I404" s="37">
        <f t="shared" si="75"/>
        <v>3.6055143160127257</v>
      </c>
      <c r="J404" s="37">
        <f t="shared" si="76"/>
        <v>0.18214936247723132</v>
      </c>
      <c r="K404" s="37">
        <f t="shared" si="77"/>
        <v>5.2603892688058915E-2</v>
      </c>
      <c r="L404" s="37">
        <f t="shared" si="78"/>
        <v>5.9171597633136098E-2</v>
      </c>
      <c r="M404" s="37">
        <f t="shared" si="79"/>
        <v>0.21344717182497333</v>
      </c>
      <c r="N404" s="43">
        <f t="shared" si="80"/>
        <v>0.23201856148491878</v>
      </c>
      <c r="O404" s="43">
        <f t="shared" si="81"/>
        <v>0.22522522522522523</v>
      </c>
    </row>
    <row r="405" spans="2:15" ht="13.5" customHeight="1">
      <c r="B405" s="16"/>
      <c r="C405" s="20" t="s">
        <v>6</v>
      </c>
      <c r="D405" s="37">
        <f t="shared" si="73"/>
        <v>20.906921241050121</v>
      </c>
      <c r="E405" s="44">
        <f t="shared" si="74"/>
        <v>18.89168765743073</v>
      </c>
      <c r="G405" s="16"/>
      <c r="H405" s="20" t="s">
        <v>34</v>
      </c>
      <c r="I405" s="37">
        <f t="shared" si="75"/>
        <v>0.53022269353128315</v>
      </c>
      <c r="J405" s="37">
        <f t="shared" si="76"/>
        <v>0.36429872495446264</v>
      </c>
      <c r="K405" s="37">
        <f t="shared" si="77"/>
        <v>0.78905839032088376</v>
      </c>
      <c r="L405" s="37">
        <f t="shared" si="78"/>
        <v>2.4260355029585798</v>
      </c>
      <c r="M405" s="37">
        <f t="shared" si="79"/>
        <v>0.58697972251867658</v>
      </c>
      <c r="N405" s="43">
        <f t="shared" si="80"/>
        <v>0.6960556844547563</v>
      </c>
      <c r="O405" s="43">
        <f t="shared" si="81"/>
        <v>0.22522522522522523</v>
      </c>
    </row>
    <row r="406" spans="2:15" ht="13.5" customHeight="1">
      <c r="B406" s="16"/>
      <c r="C406" s="20" t="s">
        <v>7</v>
      </c>
      <c r="D406" s="37">
        <f t="shared" si="73"/>
        <v>1.0023866348448687</v>
      </c>
      <c r="E406" s="44">
        <f t="shared" si="74"/>
        <v>0.83963056255247692</v>
      </c>
      <c r="G406" s="16"/>
      <c r="H406" s="20" t="s">
        <v>16</v>
      </c>
      <c r="I406" s="37">
        <f t="shared" si="75"/>
        <v>17.815482502651115</v>
      </c>
      <c r="J406" s="37">
        <f t="shared" si="76"/>
        <v>15.255009107468123</v>
      </c>
      <c r="K406" s="37">
        <f t="shared" si="77"/>
        <v>16.991057338243028</v>
      </c>
      <c r="L406" s="37">
        <f t="shared" si="78"/>
        <v>12.721893491124261</v>
      </c>
      <c r="M406" s="37">
        <f t="shared" si="79"/>
        <v>12.433297758804695</v>
      </c>
      <c r="N406" s="43">
        <f t="shared" si="80"/>
        <v>13.45707656612529</v>
      </c>
      <c r="O406" s="43">
        <f t="shared" si="81"/>
        <v>14.864864864864865</v>
      </c>
    </row>
    <row r="407" spans="2:15" ht="13.5" customHeight="1">
      <c r="B407" s="16"/>
      <c r="C407" s="20" t="s">
        <v>8</v>
      </c>
      <c r="D407" s="37">
        <f t="shared" si="73"/>
        <v>0</v>
      </c>
      <c r="E407" s="44">
        <f t="shared" si="74"/>
        <v>8.3963056255247692E-2</v>
      </c>
      <c r="G407" s="16"/>
      <c r="H407" s="20" t="s">
        <v>17</v>
      </c>
      <c r="I407" s="37">
        <f t="shared" si="75"/>
        <v>0.74231177094379641</v>
      </c>
      <c r="J407" s="37">
        <f t="shared" si="76"/>
        <v>0.59198542805100185</v>
      </c>
      <c r="K407" s="37">
        <f t="shared" si="77"/>
        <v>0.63124671225670692</v>
      </c>
      <c r="L407" s="37">
        <f t="shared" si="78"/>
        <v>0.8875739644970414</v>
      </c>
      <c r="M407" s="37">
        <f t="shared" si="79"/>
        <v>0.69370330843116323</v>
      </c>
      <c r="N407" s="43">
        <f t="shared" si="80"/>
        <v>0.75406032482598606</v>
      </c>
      <c r="O407" s="43">
        <f t="shared" si="81"/>
        <v>0.22522522522522523</v>
      </c>
    </row>
    <row r="408" spans="2:15" ht="13.5" customHeight="1">
      <c r="B408" s="16"/>
      <c r="C408" s="20" t="s">
        <v>9</v>
      </c>
      <c r="D408" s="37">
        <f t="shared" si="73"/>
        <v>12.792362768496421</v>
      </c>
      <c r="E408" s="44">
        <f t="shared" si="74"/>
        <v>21.914357682619649</v>
      </c>
      <c r="G408" s="16"/>
      <c r="H408" s="20" t="s">
        <v>29</v>
      </c>
      <c r="I408" s="37">
        <f t="shared" si="75"/>
        <v>0.10604453870625664</v>
      </c>
      <c r="J408" s="37">
        <f t="shared" si="76"/>
        <v>0.13661202185792351</v>
      </c>
      <c r="K408" s="37">
        <f t="shared" si="77"/>
        <v>0.36822724881641239</v>
      </c>
      <c r="L408" s="37">
        <f t="shared" si="78"/>
        <v>0</v>
      </c>
      <c r="M408" s="37">
        <f t="shared" si="79"/>
        <v>5.3361792956243333E-2</v>
      </c>
      <c r="N408" s="43">
        <f t="shared" si="80"/>
        <v>5.8004640371229696E-2</v>
      </c>
      <c r="O408" s="43">
        <f t="shared" si="81"/>
        <v>0.22522522522522523</v>
      </c>
    </row>
    <row r="409" spans="2:15" ht="13.5" customHeight="1">
      <c r="B409" s="18"/>
      <c r="C409" s="21" t="s">
        <v>10</v>
      </c>
      <c r="D409" s="36"/>
      <c r="E409" s="45">
        <f t="shared" si="74"/>
        <v>3.2745591939546599</v>
      </c>
      <c r="G409" s="16"/>
      <c r="H409" s="20" t="s">
        <v>35</v>
      </c>
      <c r="I409" s="37">
        <f t="shared" si="75"/>
        <v>5.1961823966065745</v>
      </c>
      <c r="J409" s="37">
        <f t="shared" si="76"/>
        <v>3.6885245901639343</v>
      </c>
      <c r="K409" s="37">
        <f t="shared" si="77"/>
        <v>4.8921620199894793</v>
      </c>
      <c r="L409" s="37">
        <f t="shared" si="78"/>
        <v>4.6745562130177509</v>
      </c>
      <c r="M409" s="37">
        <f t="shared" si="79"/>
        <v>3.8954108858057634</v>
      </c>
      <c r="N409" s="43">
        <f t="shared" si="80"/>
        <v>5.2784222737819029</v>
      </c>
      <c r="O409" s="43">
        <f t="shared" si="81"/>
        <v>1.1261261261261262</v>
      </c>
    </row>
    <row r="410" spans="2:15" ht="13.5" customHeight="1">
      <c r="G410" s="17"/>
      <c r="H410" s="20" t="s">
        <v>18</v>
      </c>
      <c r="I410" s="37">
        <f t="shared" si="75"/>
        <v>1.5906680805938493</v>
      </c>
      <c r="J410" s="37">
        <f t="shared" si="76"/>
        <v>6.1475409836065573</v>
      </c>
      <c r="K410" s="37">
        <f t="shared" si="77"/>
        <v>8.1009994739610729</v>
      </c>
      <c r="L410" s="37">
        <f t="shared" si="78"/>
        <v>7.8698224852071004</v>
      </c>
      <c r="M410" s="37">
        <f t="shared" si="79"/>
        <v>13.553895410885804</v>
      </c>
      <c r="N410" s="43">
        <f t="shared" si="80"/>
        <v>8.9327146171693741</v>
      </c>
      <c r="O410" s="43">
        <f t="shared" si="81"/>
        <v>11.43018018018018</v>
      </c>
    </row>
    <row r="411" spans="2:15" ht="13.5" customHeight="1">
      <c r="B411" s="10" t="s">
        <v>11</v>
      </c>
      <c r="G411" s="17"/>
      <c r="H411" s="20" t="s">
        <v>19</v>
      </c>
      <c r="I411" s="37">
        <f t="shared" si="75"/>
        <v>0.37115588547189821</v>
      </c>
      <c r="J411" s="37">
        <f t="shared" si="76"/>
        <v>5.1001821493624773</v>
      </c>
      <c r="K411" s="37">
        <f t="shared" si="77"/>
        <v>5.2077853761178332</v>
      </c>
      <c r="L411" s="37">
        <f t="shared" si="78"/>
        <v>0.23668639053254439</v>
      </c>
      <c r="M411" s="37">
        <f t="shared" si="79"/>
        <v>5.9765208110992525</v>
      </c>
      <c r="N411" s="43">
        <f t="shared" si="80"/>
        <v>2.6682134570765661</v>
      </c>
      <c r="O411" s="43">
        <f t="shared" si="81"/>
        <v>7.6013513513513518</v>
      </c>
    </row>
    <row r="412" spans="2:15" ht="13.5" customHeight="1">
      <c r="G412" s="17"/>
      <c r="H412" s="20" t="s">
        <v>20</v>
      </c>
      <c r="I412" s="37">
        <f t="shared" si="75"/>
        <v>2.067868504772004</v>
      </c>
      <c r="J412" s="37">
        <f t="shared" si="76"/>
        <v>6.4207650273224042</v>
      </c>
      <c r="K412" s="37">
        <f t="shared" si="77"/>
        <v>2.9984218832193581</v>
      </c>
      <c r="L412" s="37">
        <f t="shared" si="78"/>
        <v>2.3076923076923079</v>
      </c>
      <c r="M412" s="37">
        <f t="shared" si="79"/>
        <v>2.7214514407684098</v>
      </c>
      <c r="N412" s="43">
        <f t="shared" si="80"/>
        <v>1.9721577726218096</v>
      </c>
      <c r="O412" s="43">
        <f t="shared" si="81"/>
        <v>2.3085585585585586</v>
      </c>
    </row>
    <row r="413" spans="2:15" ht="13.5" customHeight="1">
      <c r="G413" s="17"/>
      <c r="H413" s="27" t="s">
        <v>21</v>
      </c>
      <c r="I413" s="41">
        <f t="shared" si="75"/>
        <v>9.0137857900318128</v>
      </c>
      <c r="J413" s="41">
        <f t="shared" si="76"/>
        <v>7.3315118397085612</v>
      </c>
      <c r="K413" s="37">
        <f t="shared" si="77"/>
        <v>3.208837453971594</v>
      </c>
      <c r="L413" s="37">
        <f t="shared" si="78"/>
        <v>4.3786982248520712</v>
      </c>
      <c r="M413" s="37">
        <f t="shared" si="79"/>
        <v>3.0949839914621133</v>
      </c>
      <c r="N413" s="43">
        <f t="shared" si="80"/>
        <v>3.9443155452436192</v>
      </c>
      <c r="O413" s="43">
        <f t="shared" si="81"/>
        <v>2.1396396396396398</v>
      </c>
    </row>
    <row r="414" spans="2:15" ht="13.5" customHeight="1">
      <c r="G414" s="16"/>
      <c r="H414" s="20" t="s">
        <v>26</v>
      </c>
      <c r="I414" s="37"/>
      <c r="J414" s="37"/>
      <c r="K414" s="37">
        <f t="shared" si="77"/>
        <v>2.7880063124671226</v>
      </c>
      <c r="L414" s="37">
        <f t="shared" si="78"/>
        <v>2.1893491124260356</v>
      </c>
      <c r="M414" s="37">
        <f t="shared" si="79"/>
        <v>1.6008537886872998</v>
      </c>
      <c r="N414" s="43">
        <f t="shared" si="80"/>
        <v>3.7703016241299308</v>
      </c>
      <c r="O414" s="43">
        <f>O391/O$375*100</f>
        <v>3.8851351351351351</v>
      </c>
    </row>
    <row r="415" spans="2:15" ht="13.5" customHeight="1">
      <c r="G415" s="16"/>
      <c r="H415" s="20" t="s">
        <v>27</v>
      </c>
      <c r="I415" s="37"/>
      <c r="J415" s="37"/>
      <c r="K415" s="37">
        <f t="shared" si="77"/>
        <v>3.41925302472383</v>
      </c>
      <c r="L415" s="37">
        <f t="shared" si="78"/>
        <v>3.195266272189349</v>
      </c>
      <c r="M415" s="37">
        <f t="shared" si="79"/>
        <v>2.8281750266808965</v>
      </c>
      <c r="N415" s="43">
        <f t="shared" si="80"/>
        <v>3.0162412993039442</v>
      </c>
      <c r="O415" s="43">
        <f t="shared" si="81"/>
        <v>4.3355855855855854</v>
      </c>
    </row>
    <row r="416" spans="2:15" ht="13.5" customHeight="1">
      <c r="G416" s="19"/>
      <c r="H416" s="21" t="s">
        <v>22</v>
      </c>
      <c r="I416" s="36"/>
      <c r="J416" s="42">
        <f t="shared" si="76"/>
        <v>3.7340619307832426</v>
      </c>
      <c r="K416" s="36">
        <f t="shared" si="77"/>
        <v>3.8926880589163595</v>
      </c>
      <c r="L416" s="36"/>
      <c r="M416" s="36">
        <f t="shared" si="79"/>
        <v>3.2017075773745995</v>
      </c>
      <c r="N416" s="47"/>
      <c r="O416" s="47">
        <f t="shared" si="81"/>
        <v>3.3220720720720722</v>
      </c>
    </row>
    <row r="417" spans="2:15" ht="13.5" customHeight="1">
      <c r="H417" s="9"/>
      <c r="I417" s="9"/>
      <c r="J417" s="9"/>
    </row>
    <row r="418" spans="2:15" ht="13.5" customHeight="1">
      <c r="G418" s="12" t="s">
        <v>30</v>
      </c>
    </row>
    <row r="419" spans="2:15" ht="8.25" customHeight="1"/>
    <row r="420" spans="2:15" ht="13.5" customHeight="1">
      <c r="B420" s="9" t="s">
        <v>60</v>
      </c>
    </row>
    <row r="421" spans="2:15" ht="13.5" customHeight="1">
      <c r="B421" s="2" t="s">
        <v>46</v>
      </c>
    </row>
    <row r="422" spans="2:15" ht="9" customHeight="1" thickBot="1">
      <c r="N422" s="28"/>
      <c r="O422" s="28"/>
    </row>
    <row r="423" spans="2:15"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</row>
  </sheetData>
  <mergeCells count="108">
    <mergeCell ref="G305:H305"/>
    <mergeCell ref="B306:C306"/>
    <mergeCell ref="G306:H306"/>
    <mergeCell ref="B349:C349"/>
    <mergeCell ref="G349:H349"/>
    <mergeCell ref="B397:C397"/>
    <mergeCell ref="G397:H397"/>
    <mergeCell ref="B398:C398"/>
    <mergeCell ref="G398:H398"/>
    <mergeCell ref="B351:C351"/>
    <mergeCell ref="G351:H351"/>
    <mergeCell ref="B352:C352"/>
    <mergeCell ref="G352:H352"/>
    <mergeCell ref="B395:C395"/>
    <mergeCell ref="G395:H395"/>
    <mergeCell ref="G375:H375"/>
    <mergeCell ref="B375:C375"/>
    <mergeCell ref="G329:H329"/>
    <mergeCell ref="B329:C329"/>
    <mergeCell ref="B53:C53"/>
    <mergeCell ref="G53:H53"/>
    <mergeCell ref="B27:C27"/>
    <mergeCell ref="G27:H27"/>
    <mergeCell ref="B96:C96"/>
    <mergeCell ref="G96:H96"/>
    <mergeCell ref="B75:C75"/>
    <mergeCell ref="G75:H75"/>
    <mergeCell ref="B76:C76"/>
    <mergeCell ref="G76:H76"/>
    <mergeCell ref="B29:C29"/>
    <mergeCell ref="G29:H29"/>
    <mergeCell ref="G121:H121"/>
    <mergeCell ref="B122:C122"/>
    <mergeCell ref="G122:H122"/>
    <mergeCell ref="B165:C165"/>
    <mergeCell ref="G165:H165"/>
    <mergeCell ref="B167:C167"/>
    <mergeCell ref="G167:H167"/>
    <mergeCell ref="B121:C121"/>
    <mergeCell ref="B374:C374"/>
    <mergeCell ref="G374:H374"/>
    <mergeCell ref="G142:H142"/>
    <mergeCell ref="G236:H236"/>
    <mergeCell ref="G282:H282"/>
    <mergeCell ref="B280:C280"/>
    <mergeCell ref="G280:H280"/>
    <mergeCell ref="B326:C326"/>
    <mergeCell ref="B236:C236"/>
    <mergeCell ref="G191:H191"/>
    <mergeCell ref="B191:C191"/>
    <mergeCell ref="G145:H145"/>
    <mergeCell ref="B145:C145"/>
    <mergeCell ref="G234:H234"/>
    <mergeCell ref="G188:H188"/>
    <mergeCell ref="B168:C168"/>
    <mergeCell ref="G168:H168"/>
    <mergeCell ref="B211:C211"/>
    <mergeCell ref="G211:H211"/>
    <mergeCell ref="G213:H213"/>
    <mergeCell ref="B214:C214"/>
    <mergeCell ref="G214:H214"/>
    <mergeCell ref="B257:C257"/>
    <mergeCell ref="G257:H257"/>
    <mergeCell ref="G6:H6"/>
    <mergeCell ref="G73:H73"/>
    <mergeCell ref="G144:H144"/>
    <mergeCell ref="G4:H4"/>
    <mergeCell ref="G50:H50"/>
    <mergeCell ref="B144:C144"/>
    <mergeCell ref="G52:H52"/>
    <mergeCell ref="B7:C7"/>
    <mergeCell ref="G7:H7"/>
    <mergeCell ref="B4:C4"/>
    <mergeCell ref="B50:C50"/>
    <mergeCell ref="B73:C73"/>
    <mergeCell ref="B142:C142"/>
    <mergeCell ref="B52:C52"/>
    <mergeCell ref="B98:C98"/>
    <mergeCell ref="B99:C99"/>
    <mergeCell ref="B6:C6"/>
    <mergeCell ref="B30:C30"/>
    <mergeCell ref="G30:H30"/>
    <mergeCell ref="B119:C119"/>
    <mergeCell ref="G119:H119"/>
    <mergeCell ref="G372:H372"/>
    <mergeCell ref="G190:H190"/>
    <mergeCell ref="B188:C188"/>
    <mergeCell ref="G98:H98"/>
    <mergeCell ref="B372:C372"/>
    <mergeCell ref="B282:C282"/>
    <mergeCell ref="G328:H328"/>
    <mergeCell ref="B328:C328"/>
    <mergeCell ref="G99:H99"/>
    <mergeCell ref="G326:H326"/>
    <mergeCell ref="B234:C234"/>
    <mergeCell ref="B190:C190"/>
    <mergeCell ref="B213:C213"/>
    <mergeCell ref="G237:H237"/>
    <mergeCell ref="B237:C237"/>
    <mergeCell ref="B259:C259"/>
    <mergeCell ref="G259:H259"/>
    <mergeCell ref="B260:C260"/>
    <mergeCell ref="G260:H260"/>
    <mergeCell ref="B303:C303"/>
    <mergeCell ref="G303:H303"/>
    <mergeCell ref="G283:H283"/>
    <mergeCell ref="B283:C283"/>
    <mergeCell ref="B305:C305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5" fitToHeight="0" orientation="landscape" r:id="rId1"/>
  <headerFooter alignWithMargins="0"/>
  <rowBreaks count="8" manualBreakCount="8">
    <brk id="48" max="14" man="1"/>
    <brk id="94" max="14" man="1"/>
    <brk id="140" max="14" man="1"/>
    <brk id="186" max="14" man="1"/>
    <brk id="232" max="14" man="1"/>
    <brk id="278" max="14" man="1"/>
    <brk id="324" max="14" man="1"/>
    <brk id="37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産業（大分類）別従業者数の推移</vt:lpstr>
      <vt:lpstr>'産業（大分類）別従業者数の推移'!Print_Area</vt:lpstr>
      <vt:lpstr>'産業（大分類）別従業者数の推移'!Print_Titles</vt:lpstr>
    </vt:vector>
  </TitlesOfParts>
  <Company>個人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稲葉　仁</dc:creator>
  <cp:lastModifiedBy>Administrator</cp:lastModifiedBy>
  <cp:lastPrinted>2020-02-04T08:59:25Z</cp:lastPrinted>
  <dcterms:created xsi:type="dcterms:W3CDTF">1998-08-11T01:48:08Z</dcterms:created>
  <dcterms:modified xsi:type="dcterms:W3CDTF">2026-05-14T01:46:46Z</dcterms:modified>
</cp:coreProperties>
</file>