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９．建設\"/>
    </mc:Choice>
  </mc:AlternateContent>
  <xr:revisionPtr revIDLastSave="0" documentId="13_ncr:40009_{62340C97-B6FA-4E5E-AAEB-3114D34E5EE9}" xr6:coauthVersionLast="47" xr6:coauthVersionMax="47" xr10:uidLastSave="{00000000-0000-0000-0000-000000000000}"/>
  <bookViews>
    <workbookView xWindow="1920" yWindow="1092" windowWidth="15216" windowHeight="11868"/>
  </bookViews>
  <sheets>
    <sheet name="道路現況詳細（市道）R7" sheetId="17" r:id="rId1"/>
    <sheet name="R6" sheetId="16" r:id="rId2"/>
    <sheet name="R5" sheetId="15" r:id="rId3"/>
    <sheet name="R4" sheetId="14" r:id="rId4"/>
    <sheet name="R3" sheetId="13" r:id="rId5"/>
    <sheet name="R2" sheetId="12" r:id="rId6"/>
    <sheet name="H31" sheetId="11" r:id="rId7"/>
    <sheet name="H30" sheetId="10" r:id="rId8"/>
    <sheet name="H29" sheetId="9" r:id="rId9"/>
    <sheet name="H27" sheetId="8" r:id="rId10"/>
    <sheet name="H26" sheetId="7" r:id="rId11"/>
    <sheet name="H25" sheetId="6" r:id="rId12"/>
    <sheet name="H24" sheetId="5" r:id="rId13"/>
    <sheet name="H23" sheetId="4" r:id="rId14"/>
    <sheet name="H22" sheetId="2" r:id="rId15"/>
    <sheet name="H21" sheetId="3" r:id="rId16"/>
  </sheets>
  <definedNames>
    <definedName name="_xlnm.Print_Titles" localSheetId="15">'H21'!$B:$E</definedName>
    <definedName name="_xlnm.Print_Titles" localSheetId="14">'H22'!$B:$E</definedName>
    <definedName name="_xlnm.Print_Titles" localSheetId="13">'H23'!$B:$E</definedName>
    <definedName name="_xlnm.Print_Titles" localSheetId="12">'H24'!$B:$E</definedName>
    <definedName name="_xlnm.Print_Titles" localSheetId="11">'H25'!$B:$E</definedName>
    <definedName name="_xlnm.Print_Titles" localSheetId="10">'H26'!$B:$E</definedName>
    <definedName name="_xlnm.Print_Titles" localSheetId="9">'H27'!$B:$E</definedName>
    <definedName name="_xlnm.Print_Titles" localSheetId="8">'H29'!$B:$E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7" l="1"/>
  <c r="J35" i="17" s="1"/>
  <c r="H34" i="17"/>
  <c r="J34" i="17" s="1"/>
  <c r="H33" i="17"/>
  <c r="J33" i="17" s="1"/>
  <c r="H32" i="17"/>
  <c r="J32" i="17" s="1"/>
  <c r="H31" i="17"/>
  <c r="J31" i="17" s="1"/>
  <c r="H30" i="17"/>
  <c r="J30" i="17" s="1"/>
  <c r="I29" i="17"/>
  <c r="G29" i="17"/>
  <c r="F29" i="17"/>
  <c r="H28" i="17"/>
  <c r="J28" i="17" s="1"/>
  <c r="H27" i="17"/>
  <c r="J27" i="17" s="1"/>
  <c r="H26" i="17"/>
  <c r="J26" i="17" s="1"/>
  <c r="H25" i="17"/>
  <c r="J25" i="17" s="1"/>
  <c r="H24" i="17"/>
  <c r="J24" i="17" s="1"/>
  <c r="H23" i="17"/>
  <c r="J23" i="17" s="1"/>
  <c r="H22" i="17"/>
  <c r="J22" i="17" s="1"/>
  <c r="H21" i="17"/>
  <c r="J21" i="17" s="1"/>
  <c r="H20" i="17"/>
  <c r="J20" i="17" s="1"/>
  <c r="H19" i="17"/>
  <c r="J19" i="17" s="1"/>
  <c r="H18" i="17"/>
  <c r="J18" i="17" s="1"/>
  <c r="H17" i="17"/>
  <c r="J17" i="17" s="1"/>
  <c r="H16" i="17"/>
  <c r="J16" i="17" s="1"/>
  <c r="H15" i="17"/>
  <c r="J15" i="17" s="1"/>
  <c r="H14" i="17"/>
  <c r="J14" i="17" s="1"/>
  <c r="H13" i="17"/>
  <c r="J13" i="17" s="1"/>
  <c r="H12" i="17"/>
  <c r="J12" i="17" s="1"/>
  <c r="H11" i="17"/>
  <c r="J11" i="17" s="1"/>
  <c r="H10" i="17"/>
  <c r="J10" i="17" s="1"/>
  <c r="H9" i="17"/>
  <c r="J9" i="17" s="1"/>
  <c r="H8" i="17"/>
  <c r="J8" i="17" s="1"/>
  <c r="H7" i="17"/>
  <c r="J7" i="17" s="1"/>
  <c r="H35" i="16"/>
  <c r="J35" i="16"/>
  <c r="H34" i="16"/>
  <c r="J34" i="16"/>
  <c r="H33" i="16"/>
  <c r="J33" i="16"/>
  <c r="H32" i="16"/>
  <c r="J32" i="16"/>
  <c r="H31" i="16"/>
  <c r="J31" i="16"/>
  <c r="H30" i="16"/>
  <c r="J30" i="16"/>
  <c r="I29" i="16"/>
  <c r="G29" i="16"/>
  <c r="F29" i="16"/>
  <c r="H28" i="16"/>
  <c r="J28" i="16"/>
  <c r="H27" i="16"/>
  <c r="J27" i="16"/>
  <c r="H26" i="16"/>
  <c r="J26" i="16"/>
  <c r="H25" i="16"/>
  <c r="J25" i="16"/>
  <c r="H24" i="16"/>
  <c r="J24" i="16"/>
  <c r="H23" i="16"/>
  <c r="J23" i="16"/>
  <c r="H22" i="16"/>
  <c r="J22" i="16"/>
  <c r="H21" i="16"/>
  <c r="J21" i="16"/>
  <c r="H20" i="16"/>
  <c r="J20" i="16"/>
  <c r="H19" i="16"/>
  <c r="J19" i="16"/>
  <c r="H18" i="16"/>
  <c r="J18" i="16"/>
  <c r="H17" i="16"/>
  <c r="J17" i="16"/>
  <c r="H16" i="16"/>
  <c r="J16" i="16"/>
  <c r="H15" i="16"/>
  <c r="J15" i="16"/>
  <c r="H14" i="16"/>
  <c r="J14" i="16"/>
  <c r="H13" i="16"/>
  <c r="J13" i="16"/>
  <c r="H12" i="16"/>
  <c r="J12" i="16"/>
  <c r="H11" i="16"/>
  <c r="J11" i="16"/>
  <c r="H10" i="16"/>
  <c r="J10" i="16"/>
  <c r="H9" i="16"/>
  <c r="J9" i="16"/>
  <c r="H8" i="16"/>
  <c r="J8" i="16"/>
  <c r="H7" i="16"/>
  <c r="J7" i="16"/>
  <c r="I29" i="15"/>
  <c r="G29" i="15"/>
  <c r="H29" i="15"/>
  <c r="J29" i="15"/>
  <c r="F29" i="15"/>
  <c r="H35" i="15"/>
  <c r="J35" i="15"/>
  <c r="H34" i="15"/>
  <c r="J34" i="15"/>
  <c r="H33" i="15"/>
  <c r="J33" i="15"/>
  <c r="H32" i="15"/>
  <c r="J32" i="15"/>
  <c r="H31" i="15"/>
  <c r="J31" i="15"/>
  <c r="H30" i="15"/>
  <c r="J30" i="15"/>
  <c r="H28" i="15"/>
  <c r="J28" i="15"/>
  <c r="H27" i="15"/>
  <c r="J27" i="15"/>
  <c r="H26" i="15"/>
  <c r="J26" i="15"/>
  <c r="H25" i="15"/>
  <c r="J25" i="15"/>
  <c r="H24" i="15"/>
  <c r="J24" i="15"/>
  <c r="H23" i="15"/>
  <c r="J23" i="15"/>
  <c r="H22" i="15"/>
  <c r="J22" i="15"/>
  <c r="H21" i="15"/>
  <c r="J21" i="15"/>
  <c r="H20" i="15"/>
  <c r="J20" i="15"/>
  <c r="H19" i="15"/>
  <c r="J19" i="15"/>
  <c r="H18" i="15"/>
  <c r="J18" i="15"/>
  <c r="J17" i="15"/>
  <c r="H17" i="15"/>
  <c r="H16" i="15"/>
  <c r="J16" i="15"/>
  <c r="H15" i="15"/>
  <c r="J15" i="15"/>
  <c r="H14" i="15"/>
  <c r="J14" i="15"/>
  <c r="H13" i="15"/>
  <c r="J13" i="15"/>
  <c r="H12" i="15"/>
  <c r="J12" i="15"/>
  <c r="H11" i="15"/>
  <c r="J11" i="15"/>
  <c r="H10" i="15"/>
  <c r="J10" i="15"/>
  <c r="H9" i="15"/>
  <c r="J9" i="15"/>
  <c r="H8" i="15"/>
  <c r="J8" i="15"/>
  <c r="H7" i="15"/>
  <c r="J7" i="15"/>
  <c r="H8" i="14"/>
  <c r="J8" i="14"/>
  <c r="I12" i="5"/>
  <c r="G12" i="5"/>
  <c r="F12" i="5"/>
  <c r="H12" i="5"/>
  <c r="J12" i="5"/>
  <c r="I12" i="4"/>
  <c r="G12" i="4"/>
  <c r="F12" i="4"/>
  <c r="H30" i="9"/>
  <c r="H35" i="14"/>
  <c r="J35" i="14"/>
  <c r="H34" i="14"/>
  <c r="J34" i="14"/>
  <c r="H33" i="14"/>
  <c r="J33" i="14"/>
  <c r="H32" i="14"/>
  <c r="J32" i="14"/>
  <c r="H31" i="14"/>
  <c r="J31" i="14"/>
  <c r="H30" i="14"/>
  <c r="J30" i="14"/>
  <c r="H29" i="14"/>
  <c r="J29" i="14"/>
  <c r="H28" i="14"/>
  <c r="J28" i="14"/>
  <c r="H27" i="14"/>
  <c r="J27" i="14"/>
  <c r="H26" i="14"/>
  <c r="J26" i="14"/>
  <c r="H25" i="14"/>
  <c r="J25" i="14"/>
  <c r="H24" i="14"/>
  <c r="J24" i="14"/>
  <c r="H23" i="14"/>
  <c r="J23" i="14"/>
  <c r="H22" i="14"/>
  <c r="J22" i="14"/>
  <c r="H21" i="14"/>
  <c r="J21" i="14"/>
  <c r="H20" i="14"/>
  <c r="J20" i="14"/>
  <c r="H19" i="14"/>
  <c r="J19" i="14"/>
  <c r="H18" i="14"/>
  <c r="J18" i="14"/>
  <c r="H17" i="14"/>
  <c r="J17" i="14"/>
  <c r="H16" i="14"/>
  <c r="J16" i="14"/>
  <c r="H15" i="14"/>
  <c r="J15" i="14"/>
  <c r="H14" i="14"/>
  <c r="J14" i="14"/>
  <c r="H13" i="14"/>
  <c r="J13" i="14"/>
  <c r="H12" i="14"/>
  <c r="J12" i="14"/>
  <c r="H11" i="14"/>
  <c r="J11" i="14"/>
  <c r="H10" i="14"/>
  <c r="J10" i="14"/>
  <c r="H9" i="14"/>
  <c r="J9" i="14"/>
  <c r="H7" i="14"/>
  <c r="J7" i="14"/>
  <c r="J34" i="13"/>
  <c r="J33" i="13"/>
  <c r="J32" i="13"/>
  <c r="J30" i="13"/>
  <c r="J26" i="13"/>
  <c r="J25" i="13"/>
  <c r="J24" i="13"/>
  <c r="J22" i="13"/>
  <c r="J18" i="13"/>
  <c r="J17" i="13"/>
  <c r="J16" i="13"/>
  <c r="J14" i="13"/>
  <c r="J10" i="13"/>
  <c r="J9" i="13"/>
  <c r="J8" i="13"/>
  <c r="H35" i="13"/>
  <c r="J35" i="13"/>
  <c r="H34" i="13"/>
  <c r="H33" i="13"/>
  <c r="H32" i="13"/>
  <c r="H31" i="13"/>
  <c r="J31" i="13"/>
  <c r="H30" i="13"/>
  <c r="H29" i="13"/>
  <c r="J29" i="13"/>
  <c r="H28" i="13"/>
  <c r="J28" i="13"/>
  <c r="H27" i="13"/>
  <c r="J27" i="13"/>
  <c r="H26" i="13"/>
  <c r="H25" i="13"/>
  <c r="H24" i="13"/>
  <c r="H23" i="13"/>
  <c r="J23" i="13"/>
  <c r="H22" i="13"/>
  <c r="H21" i="13"/>
  <c r="J21" i="13"/>
  <c r="H20" i="13"/>
  <c r="J20" i="13"/>
  <c r="H19" i="13"/>
  <c r="J19" i="13"/>
  <c r="H18" i="13"/>
  <c r="H17" i="13"/>
  <c r="H16" i="13"/>
  <c r="H15" i="13"/>
  <c r="J15" i="13"/>
  <c r="H14" i="13"/>
  <c r="H13" i="13"/>
  <c r="J13" i="13"/>
  <c r="H12" i="13"/>
  <c r="J12" i="13"/>
  <c r="H11" i="13"/>
  <c r="J11" i="13"/>
  <c r="H10" i="13"/>
  <c r="H9" i="13"/>
  <c r="H8" i="13"/>
  <c r="H7" i="13"/>
  <c r="J7" i="13"/>
  <c r="J11" i="3"/>
  <c r="I29" i="10"/>
  <c r="G29" i="10"/>
  <c r="H29" i="10"/>
  <c r="J29" i="10"/>
  <c r="F29" i="10"/>
  <c r="F29" i="4"/>
  <c r="H35" i="10"/>
  <c r="J35" i="10"/>
  <c r="H34" i="10"/>
  <c r="J34" i="10"/>
  <c r="H33" i="10"/>
  <c r="J33" i="10"/>
  <c r="H32" i="10"/>
  <c r="J32" i="10"/>
  <c r="H31" i="10"/>
  <c r="J31" i="10"/>
  <c r="H30" i="10"/>
  <c r="J30" i="10"/>
  <c r="H28" i="10"/>
  <c r="J28" i="10"/>
  <c r="H27" i="10"/>
  <c r="J27" i="10"/>
  <c r="H26" i="10"/>
  <c r="J26" i="10"/>
  <c r="H25" i="10"/>
  <c r="J25" i="10"/>
  <c r="H24" i="10"/>
  <c r="J24" i="10"/>
  <c r="H23" i="10"/>
  <c r="J23" i="10"/>
  <c r="H22" i="10"/>
  <c r="J22" i="10"/>
  <c r="H21" i="10"/>
  <c r="J21" i="10"/>
  <c r="H20" i="10"/>
  <c r="J20" i="10"/>
  <c r="H19" i="10"/>
  <c r="J19" i="10"/>
  <c r="H18" i="10"/>
  <c r="J18" i="10"/>
  <c r="H17" i="10"/>
  <c r="J17" i="10"/>
  <c r="H16" i="10"/>
  <c r="J16" i="10"/>
  <c r="H15" i="10"/>
  <c r="J15" i="10"/>
  <c r="H14" i="10"/>
  <c r="J14" i="10"/>
  <c r="H13" i="10"/>
  <c r="J13" i="10"/>
  <c r="H12" i="10"/>
  <c r="J12" i="10"/>
  <c r="H11" i="10"/>
  <c r="J11" i="10"/>
  <c r="H10" i="10"/>
  <c r="J10" i="10"/>
  <c r="H9" i="10"/>
  <c r="J9" i="10"/>
  <c r="H8" i="10"/>
  <c r="J8" i="10"/>
  <c r="H7" i="10"/>
  <c r="J7" i="10"/>
  <c r="H12" i="9"/>
  <c r="J12" i="9"/>
  <c r="J30" i="9"/>
  <c r="I29" i="9"/>
  <c r="J29" i="9"/>
  <c r="G29" i="9"/>
  <c r="F29" i="9"/>
  <c r="H11" i="9"/>
  <c r="J11" i="9"/>
  <c r="H35" i="9"/>
  <c r="J35" i="9"/>
  <c r="H34" i="9"/>
  <c r="J34" i="9"/>
  <c r="H33" i="9"/>
  <c r="J33" i="9"/>
  <c r="H32" i="9"/>
  <c r="J32" i="9"/>
  <c r="H31" i="9"/>
  <c r="J31" i="9"/>
  <c r="H29" i="9"/>
  <c r="H28" i="9"/>
  <c r="J28" i="9"/>
  <c r="H27" i="9"/>
  <c r="J27" i="9"/>
  <c r="H26" i="9"/>
  <c r="J26" i="9"/>
  <c r="H25" i="9"/>
  <c r="J25" i="9"/>
  <c r="H24" i="9"/>
  <c r="J24" i="9"/>
  <c r="H23" i="9"/>
  <c r="J23" i="9"/>
  <c r="H22" i="9"/>
  <c r="J22" i="9"/>
  <c r="H21" i="9"/>
  <c r="J21" i="9"/>
  <c r="H20" i="9"/>
  <c r="J20" i="9"/>
  <c r="H19" i="9"/>
  <c r="J19" i="9"/>
  <c r="H18" i="9"/>
  <c r="J18" i="9"/>
  <c r="H17" i="9"/>
  <c r="J17" i="9"/>
  <c r="H16" i="9"/>
  <c r="J16" i="9"/>
  <c r="H15" i="9"/>
  <c r="J15" i="9"/>
  <c r="H14" i="9"/>
  <c r="J14" i="9"/>
  <c r="H13" i="9"/>
  <c r="J13" i="9"/>
  <c r="H10" i="9"/>
  <c r="J10" i="9"/>
  <c r="H9" i="9"/>
  <c r="J9" i="9"/>
  <c r="H8" i="9"/>
  <c r="J8" i="9"/>
  <c r="H7" i="9"/>
  <c r="J7" i="9"/>
  <c r="I29" i="8"/>
  <c r="G29" i="8"/>
  <c r="F29" i="8"/>
  <c r="H29" i="8"/>
  <c r="J29" i="8"/>
  <c r="H35" i="8"/>
  <c r="J35" i="8"/>
  <c r="H34" i="8"/>
  <c r="J34" i="8"/>
  <c r="H33" i="8"/>
  <c r="J33" i="8"/>
  <c r="H32" i="8"/>
  <c r="J32" i="8"/>
  <c r="H31" i="8"/>
  <c r="J31" i="8"/>
  <c r="H30" i="8"/>
  <c r="J30" i="8"/>
  <c r="H28" i="8"/>
  <c r="J28" i="8"/>
  <c r="H27" i="8"/>
  <c r="J27" i="8"/>
  <c r="H26" i="8"/>
  <c r="J26" i="8"/>
  <c r="H25" i="8"/>
  <c r="J25" i="8"/>
  <c r="H24" i="8"/>
  <c r="J24" i="8"/>
  <c r="H23" i="8"/>
  <c r="J23" i="8"/>
  <c r="H22" i="8"/>
  <c r="J22" i="8"/>
  <c r="H21" i="8"/>
  <c r="J21" i="8"/>
  <c r="H20" i="8"/>
  <c r="J20" i="8"/>
  <c r="H19" i="8"/>
  <c r="J19" i="8"/>
  <c r="H18" i="8"/>
  <c r="J18" i="8"/>
  <c r="H17" i="8"/>
  <c r="J17" i="8"/>
  <c r="H16" i="8"/>
  <c r="J16" i="8"/>
  <c r="H15" i="8"/>
  <c r="J15" i="8"/>
  <c r="H14" i="8"/>
  <c r="J14" i="8"/>
  <c r="H13" i="8"/>
  <c r="J13" i="8"/>
  <c r="H12" i="8"/>
  <c r="J12" i="8"/>
  <c r="H11" i="8"/>
  <c r="J11" i="8"/>
  <c r="H10" i="8"/>
  <c r="J10" i="8"/>
  <c r="H9" i="8"/>
  <c r="J9" i="8"/>
  <c r="H8" i="8"/>
  <c r="J8" i="8"/>
  <c r="H7" i="8"/>
  <c r="J7" i="8"/>
  <c r="I29" i="7"/>
  <c r="G29" i="7"/>
  <c r="H29" i="7"/>
  <c r="J29" i="7"/>
  <c r="F29" i="7"/>
  <c r="H35" i="7"/>
  <c r="J35" i="7"/>
  <c r="H34" i="7"/>
  <c r="J34" i="7"/>
  <c r="H33" i="7"/>
  <c r="J33" i="7"/>
  <c r="H32" i="7"/>
  <c r="J32" i="7"/>
  <c r="H31" i="7"/>
  <c r="J31" i="7"/>
  <c r="H30" i="7"/>
  <c r="J30" i="7"/>
  <c r="H28" i="7"/>
  <c r="J28" i="7"/>
  <c r="H27" i="7"/>
  <c r="J27" i="7"/>
  <c r="H26" i="7"/>
  <c r="J26" i="7"/>
  <c r="H25" i="7"/>
  <c r="J25" i="7"/>
  <c r="H24" i="7"/>
  <c r="J24" i="7"/>
  <c r="H23" i="7"/>
  <c r="J23" i="7"/>
  <c r="H22" i="7"/>
  <c r="J22" i="7"/>
  <c r="H21" i="7"/>
  <c r="J21" i="7"/>
  <c r="H20" i="7"/>
  <c r="J20" i="7"/>
  <c r="H19" i="7"/>
  <c r="J19" i="7"/>
  <c r="H18" i="7"/>
  <c r="J18" i="7"/>
  <c r="H17" i="7"/>
  <c r="J17" i="7"/>
  <c r="H16" i="7"/>
  <c r="J16" i="7"/>
  <c r="H15" i="7"/>
  <c r="J15" i="7"/>
  <c r="H14" i="7"/>
  <c r="J14" i="7"/>
  <c r="H13" i="7"/>
  <c r="J13" i="7"/>
  <c r="H12" i="7"/>
  <c r="J12" i="7"/>
  <c r="H11" i="7"/>
  <c r="J11" i="7"/>
  <c r="H10" i="7"/>
  <c r="J10" i="7"/>
  <c r="H9" i="7"/>
  <c r="J9" i="7"/>
  <c r="H8" i="7"/>
  <c r="J8" i="7"/>
  <c r="H7" i="7"/>
  <c r="J7" i="7"/>
  <c r="I29" i="6"/>
  <c r="G29" i="6"/>
  <c r="F29" i="6"/>
  <c r="H29" i="6"/>
  <c r="J29" i="6"/>
  <c r="H35" i="6"/>
  <c r="J35" i="6"/>
  <c r="H34" i="6"/>
  <c r="J34" i="6"/>
  <c r="H33" i="6"/>
  <c r="J33" i="6"/>
  <c r="H32" i="6"/>
  <c r="J32" i="6"/>
  <c r="H31" i="6"/>
  <c r="J31" i="6"/>
  <c r="H30" i="6"/>
  <c r="J30" i="6"/>
  <c r="H28" i="6"/>
  <c r="J28" i="6"/>
  <c r="H27" i="6"/>
  <c r="J27" i="6"/>
  <c r="H26" i="6"/>
  <c r="J26" i="6"/>
  <c r="H25" i="6"/>
  <c r="J25" i="6"/>
  <c r="H24" i="6"/>
  <c r="J24" i="6"/>
  <c r="H23" i="6"/>
  <c r="J23" i="6"/>
  <c r="H22" i="6"/>
  <c r="J22" i="6"/>
  <c r="H21" i="6"/>
  <c r="J21" i="6"/>
  <c r="H20" i="6"/>
  <c r="J20" i="6"/>
  <c r="H19" i="6"/>
  <c r="J19" i="6"/>
  <c r="H18" i="6"/>
  <c r="J18" i="6"/>
  <c r="H17" i="6"/>
  <c r="J17" i="6"/>
  <c r="H16" i="6"/>
  <c r="J16" i="6"/>
  <c r="H15" i="6"/>
  <c r="J15" i="6"/>
  <c r="H14" i="6"/>
  <c r="J14" i="6"/>
  <c r="H13" i="6"/>
  <c r="J13" i="6"/>
  <c r="H11" i="6"/>
  <c r="J11" i="6"/>
  <c r="H10" i="6"/>
  <c r="J10" i="6"/>
  <c r="H9" i="6"/>
  <c r="J9" i="6"/>
  <c r="H8" i="6"/>
  <c r="J8" i="6"/>
  <c r="H7" i="6"/>
  <c r="J7" i="6"/>
  <c r="F7" i="5"/>
  <c r="H35" i="5"/>
  <c r="J35" i="5"/>
  <c r="H34" i="5"/>
  <c r="J34" i="5"/>
  <c r="H33" i="5"/>
  <c r="J33" i="5"/>
  <c r="H32" i="5"/>
  <c r="J32" i="5"/>
  <c r="H31" i="5"/>
  <c r="J31" i="5"/>
  <c r="H30" i="5"/>
  <c r="J30" i="5"/>
  <c r="F29" i="5"/>
  <c r="H29" i="5"/>
  <c r="J29" i="5"/>
  <c r="G29" i="5"/>
  <c r="I29" i="5"/>
  <c r="H28" i="5"/>
  <c r="J28" i="5"/>
  <c r="H27" i="5"/>
  <c r="J27" i="5"/>
  <c r="H26" i="5"/>
  <c r="J26" i="5"/>
  <c r="H25" i="5"/>
  <c r="J25" i="5"/>
  <c r="H24" i="5"/>
  <c r="J24" i="5"/>
  <c r="H23" i="5"/>
  <c r="J23" i="5"/>
  <c r="H22" i="5"/>
  <c r="J22" i="5"/>
  <c r="H21" i="5"/>
  <c r="J21" i="5"/>
  <c r="H20" i="5"/>
  <c r="J20" i="5"/>
  <c r="H19" i="5"/>
  <c r="J19" i="5"/>
  <c r="H18" i="5"/>
  <c r="J18" i="5"/>
  <c r="H17" i="5"/>
  <c r="J17" i="5"/>
  <c r="H16" i="5"/>
  <c r="J16" i="5"/>
  <c r="H15" i="5"/>
  <c r="J15" i="5"/>
  <c r="H14" i="5"/>
  <c r="J14" i="5"/>
  <c r="H13" i="5"/>
  <c r="J13" i="5"/>
  <c r="F11" i="5"/>
  <c r="H11" i="5"/>
  <c r="J11" i="5"/>
  <c r="G11" i="5"/>
  <c r="I11" i="5"/>
  <c r="H10" i="5"/>
  <c r="J10" i="5"/>
  <c r="H9" i="5"/>
  <c r="J9" i="5"/>
  <c r="H8" i="5"/>
  <c r="J8" i="5"/>
  <c r="G7" i="5"/>
  <c r="H7" i="5"/>
  <c r="J7" i="5"/>
  <c r="I7" i="5"/>
  <c r="F11" i="4"/>
  <c r="H11" i="4"/>
  <c r="J11" i="4"/>
  <c r="H25" i="4"/>
  <c r="J25" i="4"/>
  <c r="I11" i="4"/>
  <c r="G11" i="4"/>
  <c r="I29" i="4"/>
  <c r="G29" i="4"/>
  <c r="H29" i="4"/>
  <c r="J29" i="4"/>
  <c r="H12" i="4"/>
  <c r="J12" i="4"/>
  <c r="I7" i="4"/>
  <c r="G7" i="4"/>
  <c r="H7" i="4"/>
  <c r="J7" i="4"/>
  <c r="F7" i="4"/>
  <c r="H35" i="4"/>
  <c r="J35" i="4"/>
  <c r="H34" i="4"/>
  <c r="J34" i="4"/>
  <c r="H33" i="4"/>
  <c r="J33" i="4"/>
  <c r="H32" i="4"/>
  <c r="J32" i="4"/>
  <c r="H31" i="4"/>
  <c r="J31" i="4"/>
  <c r="H30" i="4"/>
  <c r="J30" i="4"/>
  <c r="H28" i="4"/>
  <c r="J28" i="4"/>
  <c r="H27" i="4"/>
  <c r="J27" i="4"/>
  <c r="H26" i="4"/>
  <c r="J26" i="4"/>
  <c r="H24" i="4"/>
  <c r="J24" i="4"/>
  <c r="H23" i="4"/>
  <c r="J23" i="4"/>
  <c r="H22" i="4"/>
  <c r="J22" i="4"/>
  <c r="H21" i="4"/>
  <c r="J21" i="4"/>
  <c r="H20" i="4"/>
  <c r="J20" i="4"/>
  <c r="H19" i="4"/>
  <c r="J19" i="4"/>
  <c r="H18" i="4"/>
  <c r="J18" i="4"/>
  <c r="H17" i="4"/>
  <c r="J17" i="4"/>
  <c r="H16" i="4"/>
  <c r="J16" i="4"/>
  <c r="H15" i="4"/>
  <c r="J15" i="4"/>
  <c r="H14" i="4"/>
  <c r="J14" i="4"/>
  <c r="H13" i="4"/>
  <c r="J13" i="4"/>
  <c r="H10" i="4"/>
  <c r="J10" i="4"/>
  <c r="H9" i="4"/>
  <c r="J9" i="4"/>
  <c r="H8" i="4"/>
  <c r="J8" i="4"/>
  <c r="I29" i="2"/>
  <c r="G29" i="2"/>
  <c r="F29" i="2"/>
  <c r="H29" i="2"/>
  <c r="J29" i="2"/>
  <c r="H8" i="2"/>
  <c r="J8" i="2"/>
  <c r="H9" i="2"/>
  <c r="J9" i="2"/>
  <c r="H10" i="2"/>
  <c r="J10" i="2"/>
  <c r="H11" i="2"/>
  <c r="J11" i="2"/>
  <c r="H12" i="2"/>
  <c r="J12" i="2"/>
  <c r="H13" i="2"/>
  <c r="J13" i="2"/>
  <c r="H14" i="2"/>
  <c r="J14" i="2"/>
  <c r="H15" i="2"/>
  <c r="J15" i="2"/>
  <c r="H16" i="2"/>
  <c r="J16" i="2"/>
  <c r="H17" i="2"/>
  <c r="J17" i="2"/>
  <c r="H18" i="2"/>
  <c r="J18" i="2"/>
  <c r="H19" i="2"/>
  <c r="J19" i="2"/>
  <c r="H20" i="2"/>
  <c r="J20" i="2"/>
  <c r="H21" i="2"/>
  <c r="J21" i="2"/>
  <c r="H22" i="2"/>
  <c r="J22" i="2"/>
  <c r="H23" i="2"/>
  <c r="J23" i="2"/>
  <c r="H24" i="2"/>
  <c r="J24" i="2"/>
  <c r="H25" i="2"/>
  <c r="J25" i="2"/>
  <c r="H26" i="2"/>
  <c r="J26" i="2"/>
  <c r="H27" i="2"/>
  <c r="J27" i="2"/>
  <c r="H28" i="2"/>
  <c r="J28" i="2"/>
  <c r="H30" i="2"/>
  <c r="J30" i="2"/>
  <c r="H31" i="2"/>
  <c r="J31" i="2"/>
  <c r="H32" i="2"/>
  <c r="J32" i="2"/>
  <c r="H33" i="2"/>
  <c r="J33" i="2"/>
  <c r="H34" i="2"/>
  <c r="J34" i="2"/>
  <c r="H35" i="2"/>
  <c r="J35" i="2"/>
  <c r="H7" i="2"/>
  <c r="J7" i="2"/>
  <c r="H12" i="6"/>
  <c r="J12" i="6"/>
  <c r="H29" i="16"/>
  <c r="J29" i="16"/>
  <c r="H29" i="17" l="1"/>
  <c r="J29" i="17" s="1"/>
</calcChain>
</file>

<file path=xl/sharedStrings.xml><?xml version="1.0" encoding="utf-8"?>
<sst xmlns="http://schemas.openxmlformats.org/spreadsheetml/2006/main" count="886" uniqueCount="56">
  <si>
    <t>道路敷面積</t>
    <rPh sb="0" eb="2">
      <t>ドウロ</t>
    </rPh>
    <rPh sb="2" eb="3">
      <t>シ</t>
    </rPh>
    <rPh sb="3" eb="5">
      <t>メンセキ</t>
    </rPh>
    <phoneticPr fontId="3"/>
  </si>
  <si>
    <t>実</t>
    <rPh sb="0" eb="1">
      <t>ジツ</t>
    </rPh>
    <phoneticPr fontId="3"/>
  </si>
  <si>
    <t>延</t>
    <rPh sb="0" eb="1">
      <t>エンチョウ</t>
    </rPh>
    <phoneticPr fontId="3"/>
  </si>
  <si>
    <t>長</t>
    <rPh sb="0" eb="1">
      <t>チョウ</t>
    </rPh>
    <phoneticPr fontId="3"/>
  </si>
  <si>
    <t>内</t>
    <rPh sb="0" eb="1">
      <t>ウチ</t>
    </rPh>
    <phoneticPr fontId="3"/>
  </si>
  <si>
    <t>訳</t>
    <rPh sb="0" eb="1">
      <t>ワケ</t>
    </rPh>
    <phoneticPr fontId="3"/>
  </si>
  <si>
    <t>改良別</t>
    <rPh sb="0" eb="2">
      <t>カイリョウ</t>
    </rPh>
    <rPh sb="2" eb="3">
      <t>ベツ</t>
    </rPh>
    <phoneticPr fontId="3"/>
  </si>
  <si>
    <t>規格改良済延長</t>
    <rPh sb="0" eb="2">
      <t>キカク</t>
    </rPh>
    <rPh sb="2" eb="4">
      <t>カイリョウ</t>
    </rPh>
    <rPh sb="4" eb="5">
      <t>ズ</t>
    </rPh>
    <rPh sb="5" eb="7">
      <t>エンチョウ</t>
    </rPh>
    <phoneticPr fontId="3"/>
  </si>
  <si>
    <t>未改良延長</t>
    <rPh sb="0" eb="1">
      <t>ミ</t>
    </rPh>
    <rPh sb="1" eb="3">
      <t>カイリョウ</t>
    </rPh>
    <rPh sb="3" eb="5">
      <t>エンチョウ</t>
    </rPh>
    <phoneticPr fontId="3"/>
  </si>
  <si>
    <t>道路延長</t>
    <rPh sb="0" eb="2">
      <t>ドウロ</t>
    </rPh>
    <rPh sb="2" eb="4">
      <t>エンチョウ</t>
    </rPh>
    <phoneticPr fontId="3"/>
  </si>
  <si>
    <t>計</t>
    <rPh sb="0" eb="1">
      <t>ケイ</t>
    </rPh>
    <phoneticPr fontId="3"/>
  </si>
  <si>
    <t>その他</t>
    <rPh sb="2" eb="3">
      <t>タ</t>
    </rPh>
    <phoneticPr fontId="3"/>
  </si>
  <si>
    <t>１　　級</t>
    <rPh sb="3" eb="4">
      <t>キュウ</t>
    </rPh>
    <phoneticPr fontId="3"/>
  </si>
  <si>
    <t>２　　級</t>
    <rPh sb="3" eb="4">
      <t>キュウ</t>
    </rPh>
    <phoneticPr fontId="3"/>
  </si>
  <si>
    <t>合　　計</t>
    <rPh sb="0" eb="4">
      <t>ゴウケイ</t>
    </rPh>
    <phoneticPr fontId="3"/>
  </si>
  <si>
    <t>の</t>
    <phoneticPr fontId="3"/>
  </si>
  <si>
    <t>種類別</t>
    <rPh sb="0" eb="2">
      <t>シュルイ</t>
    </rPh>
    <rPh sb="2" eb="3">
      <t>ベツ</t>
    </rPh>
    <phoneticPr fontId="3"/>
  </si>
  <si>
    <t>橋</t>
    <rPh sb="0" eb="1">
      <t>キョウリョウ</t>
    </rPh>
    <phoneticPr fontId="3"/>
  </si>
  <si>
    <t>梁</t>
    <rPh sb="0" eb="1">
      <t>キョウリョウ</t>
    </rPh>
    <phoneticPr fontId="3"/>
  </si>
  <si>
    <t>車道19.5m以上</t>
    <rPh sb="0" eb="2">
      <t>シャドウ</t>
    </rPh>
    <rPh sb="7" eb="9">
      <t>イジョウ</t>
    </rPh>
    <phoneticPr fontId="3"/>
  </si>
  <si>
    <t>車道13.0m以上</t>
    <rPh sb="0" eb="2">
      <t>シャドウ</t>
    </rPh>
    <rPh sb="7" eb="9">
      <t>イジョウ</t>
    </rPh>
    <phoneticPr fontId="3"/>
  </si>
  <si>
    <t>車道 5.5m以上</t>
    <rPh sb="0" eb="2">
      <t>シャドウ</t>
    </rPh>
    <rPh sb="7" eb="9">
      <t>イジョウ</t>
    </rPh>
    <phoneticPr fontId="3"/>
  </si>
  <si>
    <t>車道 5.5m未満</t>
    <rPh sb="0" eb="2">
      <t>シャドウ</t>
    </rPh>
    <rPh sb="7" eb="9">
      <t>ミマン</t>
    </rPh>
    <phoneticPr fontId="3"/>
  </si>
  <si>
    <t>改良済</t>
    <rPh sb="0" eb="2">
      <t>カイリョウ</t>
    </rPh>
    <rPh sb="2" eb="3">
      <t>ズ</t>
    </rPh>
    <phoneticPr fontId="3"/>
  </si>
  <si>
    <t>車道 3.5m以上</t>
    <rPh sb="0" eb="2">
      <t>シャドウ</t>
    </rPh>
    <rPh sb="7" eb="9">
      <t>イジョウ</t>
    </rPh>
    <phoneticPr fontId="3"/>
  </si>
  <si>
    <t>車道 3.5m未満</t>
    <rPh sb="0" eb="2">
      <t>シャドウ</t>
    </rPh>
    <rPh sb="7" eb="9">
      <t>ミマン</t>
    </rPh>
    <phoneticPr fontId="3"/>
  </si>
  <si>
    <t>未改良</t>
    <rPh sb="0" eb="1">
      <t>ミ</t>
    </rPh>
    <rPh sb="1" eb="3">
      <t>カイリョウ</t>
    </rPh>
    <phoneticPr fontId="3"/>
  </si>
  <si>
    <t>幅員別</t>
    <rPh sb="0" eb="2">
      <t>フクイン</t>
    </rPh>
    <rPh sb="2" eb="3">
      <t>ベツ</t>
    </rPh>
    <phoneticPr fontId="3"/>
  </si>
  <si>
    <t>セメント系</t>
    <rPh sb="4" eb="5">
      <t>ケイ</t>
    </rPh>
    <phoneticPr fontId="3"/>
  </si>
  <si>
    <t>路面別</t>
    <rPh sb="0" eb="2">
      <t>ロメン</t>
    </rPh>
    <rPh sb="2" eb="3">
      <t>ベツ</t>
    </rPh>
    <phoneticPr fontId="3"/>
  </si>
  <si>
    <t>舗装別</t>
    <rPh sb="0" eb="2">
      <t>ホソウ</t>
    </rPh>
    <rPh sb="2" eb="3">
      <t>ベツ</t>
    </rPh>
    <phoneticPr fontId="3"/>
  </si>
  <si>
    <t>鉄道との交差箇所数</t>
    <rPh sb="0" eb="2">
      <t>テツドウ</t>
    </rPh>
    <rPh sb="4" eb="6">
      <t>コウサ</t>
    </rPh>
    <rPh sb="6" eb="8">
      <t>カショ</t>
    </rPh>
    <rPh sb="8" eb="9">
      <t>スウ</t>
    </rPh>
    <phoneticPr fontId="3"/>
  </si>
  <si>
    <t>歩道等設置道路延長</t>
    <rPh sb="0" eb="2">
      <t>ホドウ</t>
    </rPh>
    <rPh sb="2" eb="3">
      <t>トウ</t>
    </rPh>
    <rPh sb="3" eb="5">
      <t>セッチ</t>
    </rPh>
    <rPh sb="5" eb="7">
      <t>ドウロ</t>
    </rPh>
    <rPh sb="7" eb="9">
      <t>エンチョウ</t>
    </rPh>
    <phoneticPr fontId="3"/>
  </si>
  <si>
    <t>道路部面積</t>
    <rPh sb="0" eb="2">
      <t>ドウロ</t>
    </rPh>
    <rPh sb="2" eb="3">
      <t>ブ</t>
    </rPh>
    <rPh sb="3" eb="5">
      <t>メンセキ</t>
    </rPh>
    <phoneticPr fontId="3"/>
  </si>
  <si>
    <t>車道面積</t>
    <rPh sb="0" eb="2">
      <t>シャドウ</t>
    </rPh>
    <rPh sb="2" eb="4">
      <t>メンセキ</t>
    </rPh>
    <phoneticPr fontId="3"/>
  </si>
  <si>
    <t>面積</t>
    <rPh sb="0" eb="2">
      <t>メンセキ</t>
    </rPh>
    <phoneticPr fontId="3"/>
  </si>
  <si>
    <t>個　　数</t>
    <rPh sb="0" eb="4">
      <t>コスウ</t>
    </rPh>
    <phoneticPr fontId="3"/>
  </si>
  <si>
    <t>延　　長</t>
    <rPh sb="0" eb="4">
      <t>エンチョウ</t>
    </rPh>
    <phoneticPr fontId="3"/>
  </si>
  <si>
    <t>砂　利　道</t>
    <rPh sb="0" eb="3">
      <t>ジャリ</t>
    </rPh>
    <rPh sb="4" eb="5">
      <t>ミチ</t>
    </rPh>
    <phoneticPr fontId="3"/>
  </si>
  <si>
    <t>路　線　数</t>
    <rPh sb="0" eb="5">
      <t>ロセンスウ</t>
    </rPh>
    <phoneticPr fontId="3"/>
  </si>
  <si>
    <t>道　路　延　長</t>
    <rPh sb="0" eb="3">
      <t>ドウロ</t>
    </rPh>
    <rPh sb="4" eb="7">
      <t>エンチョウ</t>
    </rPh>
    <phoneticPr fontId="3"/>
  </si>
  <si>
    <t>重　用　延　長</t>
    <rPh sb="0" eb="3">
      <t>チョウヨウ</t>
    </rPh>
    <rPh sb="4" eb="7">
      <t>エンチョウ</t>
    </rPh>
    <phoneticPr fontId="3"/>
  </si>
  <si>
    <t>未　供　用　延　長</t>
    <rPh sb="0" eb="1">
      <t>ミ</t>
    </rPh>
    <rPh sb="2" eb="5">
      <t>キョウヨウ</t>
    </rPh>
    <rPh sb="6" eb="9">
      <t>エンチョウ</t>
    </rPh>
    <phoneticPr fontId="3"/>
  </si>
  <si>
    <t>実　延　長</t>
    <rPh sb="0" eb="1">
      <t>ジツ</t>
    </rPh>
    <rPh sb="2" eb="5">
      <t>エンチョウ</t>
    </rPh>
    <phoneticPr fontId="3"/>
  </si>
  <si>
    <t>道　路　種　別</t>
    <rPh sb="0" eb="3">
      <t>ドウロ</t>
    </rPh>
    <rPh sb="4" eb="7">
      <t>シュベツ</t>
    </rPh>
    <phoneticPr fontId="3"/>
  </si>
  <si>
    <t>（大仙市）</t>
    <rPh sb="1" eb="4">
      <t>ダイセンシ</t>
    </rPh>
    <phoneticPr fontId="3"/>
  </si>
  <si>
    <t>高級アスファルト</t>
    <rPh sb="0" eb="2">
      <t>コウキュウ</t>
    </rPh>
    <phoneticPr fontId="3"/>
  </si>
  <si>
    <t>簡易アスファルト</t>
    <rPh sb="0" eb="2">
      <t>カンイ</t>
    </rPh>
    <phoneticPr fontId="3"/>
  </si>
  <si>
    <t>トンネル延長</t>
    <rPh sb="4" eb="6">
      <t>エンチョウ</t>
    </rPh>
    <phoneticPr fontId="3"/>
  </si>
  <si>
    <t>未改良の内自動車不能区間</t>
    <rPh sb="0" eb="1">
      <t>ミ</t>
    </rPh>
    <rPh sb="1" eb="3">
      <t>カイリョウ</t>
    </rPh>
    <rPh sb="4" eb="5">
      <t>ウチ</t>
    </rPh>
    <rPh sb="5" eb="8">
      <t>ジドウシャ</t>
    </rPh>
    <rPh sb="8" eb="10">
      <t>フノウ</t>
    </rPh>
    <rPh sb="10" eb="12">
      <t>クカン</t>
    </rPh>
    <phoneticPr fontId="3"/>
  </si>
  <si>
    <t>-</t>
  </si>
  <si>
    <t>平成21年4月1日現在　単位ｍ、㎡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タンイ</t>
    </rPh>
    <phoneticPr fontId="3"/>
  </si>
  <si>
    <t>の</t>
    <phoneticPr fontId="3"/>
  </si>
  <si>
    <t>単位ｍ、㎡</t>
    <rPh sb="0" eb="2">
      <t>タンイ</t>
    </rPh>
    <phoneticPr fontId="3"/>
  </si>
  <si>
    <t>道路現況詳細（市道）</t>
    <rPh sb="0" eb="2">
      <t>ドウロ</t>
    </rPh>
    <rPh sb="2" eb="4">
      <t>ゲンキョウ</t>
    </rPh>
    <rPh sb="4" eb="6">
      <t>ショウサイ</t>
    </rPh>
    <rPh sb="7" eb="9">
      <t>シドウ</t>
    </rPh>
    <phoneticPr fontId="3"/>
  </si>
  <si>
    <t>資料：建設部道路河川課</t>
    <rPh sb="0" eb="2">
      <t>シリョウ</t>
    </rPh>
    <rPh sb="3" eb="5">
      <t>ケンセツ</t>
    </rPh>
    <rPh sb="5" eb="6">
      <t>ブ</t>
    </rPh>
    <rPh sb="6" eb="8">
      <t>ドウロ</t>
    </rPh>
    <rPh sb="8" eb="10">
      <t>カセン</t>
    </rPh>
    <rPh sb="10" eb="11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</si>
</sst>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[$-411]ggge&quot;年&quot;m&quot;月&quot;d&quot;日&quot;&quot;現&quot;&quot;在&quot;"/>
    <numFmt numFmtId="180" formatCode="#,##0;[Red]\-#,##0;&quot;-&quot;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Fill="1" applyAlignment="1">
      <alignment vertical="center"/>
    </xf>
    <xf numFmtId="38" fontId="2" fillId="0" borderId="0" xfId="1" applyFont="1" applyFill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38" fontId="2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8" fontId="7" fillId="0" borderId="0" xfId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 shrinkToFit="1"/>
    </xf>
    <xf numFmtId="38" fontId="8" fillId="3" borderId="3" xfId="1" applyFont="1" applyFill="1" applyBorder="1" applyAlignment="1">
      <alignment horizontal="center" vertical="center"/>
    </xf>
    <xf numFmtId="180" fontId="9" fillId="0" borderId="4" xfId="1" applyNumberFormat="1" applyFont="1" applyFill="1" applyBorder="1" applyAlignment="1">
      <alignment vertical="center"/>
    </xf>
    <xf numFmtId="180" fontId="9" fillId="0" borderId="3" xfId="1" applyNumberFormat="1" applyFont="1" applyFill="1" applyBorder="1" applyAlignment="1">
      <alignment vertical="center"/>
    </xf>
    <xf numFmtId="180" fontId="9" fillId="0" borderId="4" xfId="1" applyNumberFormat="1" applyFont="1" applyFill="1" applyBorder="1" applyAlignment="1">
      <alignment horizontal="right" vertical="center"/>
    </xf>
    <xf numFmtId="180" fontId="9" fillId="0" borderId="3" xfId="1" applyNumberFormat="1" applyFont="1" applyFill="1" applyBorder="1" applyAlignment="1">
      <alignment horizontal="right" vertical="center"/>
    </xf>
    <xf numFmtId="180" fontId="9" fillId="0" borderId="5" xfId="1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180" fontId="9" fillId="0" borderId="6" xfId="1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179" fontId="7" fillId="0" borderId="0" xfId="0" applyNumberFormat="1" applyFont="1" applyFill="1" applyAlignment="1">
      <alignment horizontal="right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showGridLines="0" tabSelected="1" zoomScaleNormal="100" workbookViewId="0"/>
  </sheetViews>
  <sheetFormatPr defaultColWidth="9" defaultRowHeight="12"/>
  <cols>
    <col min="1" max="1" width="4.6640625" style="1" customWidth="1"/>
    <col min="2" max="3" width="3.109375" style="1" customWidth="1"/>
    <col min="4" max="4" width="2.6640625" style="1" customWidth="1"/>
    <col min="5" max="5" width="16.77734375" style="1" bestFit="1" customWidth="1"/>
    <col min="6" max="10" width="12.109375" style="1" customWidth="1"/>
    <col min="11" max="12" width="9.33203125" style="2" bestFit="1" customWidth="1"/>
    <col min="13" max="16384" width="9" style="1"/>
  </cols>
  <sheetData>
    <row r="1" spans="2:12" ht="14.25" customHeight="1" thickBot="1"/>
    <row r="2" spans="2:12" ht="22.5" customHeight="1">
      <c r="B2" s="14" t="s">
        <v>54</v>
      </c>
      <c r="C2" s="15"/>
      <c r="D2" s="15"/>
      <c r="E2" s="15"/>
      <c r="F2" s="15"/>
      <c r="G2" s="15"/>
      <c r="H2" s="15"/>
      <c r="I2" s="15"/>
      <c r="J2" s="15"/>
    </row>
    <row r="3" spans="2:12">
      <c r="B3" s="6"/>
      <c r="C3" s="6"/>
      <c r="D3" s="6"/>
      <c r="E3" s="6"/>
      <c r="F3" s="7"/>
      <c r="G3" s="7"/>
      <c r="H3" s="7"/>
      <c r="I3" s="7"/>
      <c r="J3" s="7"/>
    </row>
    <row r="4" spans="2:12" s="8" customFormat="1" ht="15" customHeight="1">
      <c r="B4" s="49" t="s">
        <v>45</v>
      </c>
      <c r="C4" s="49"/>
      <c r="D4" s="49"/>
      <c r="E4" s="49"/>
      <c r="H4" s="50">
        <v>45748</v>
      </c>
      <c r="I4" s="50"/>
      <c r="J4" s="9" t="s">
        <v>53</v>
      </c>
      <c r="K4" s="10"/>
      <c r="L4" s="10"/>
    </row>
    <row r="5" spans="2:12" ht="6.75" customHeight="1">
      <c r="H5" s="3"/>
      <c r="I5" s="3"/>
      <c r="J5" s="3"/>
    </row>
    <row r="6" spans="2:12" s="11" customFormat="1" ht="20.25" customHeight="1">
      <c r="B6" s="51" t="s">
        <v>44</v>
      </c>
      <c r="C6" s="51"/>
      <c r="D6" s="51"/>
      <c r="E6" s="52"/>
      <c r="F6" s="23" t="s">
        <v>12</v>
      </c>
      <c r="G6" s="23" t="s">
        <v>13</v>
      </c>
      <c r="H6" s="23" t="s">
        <v>10</v>
      </c>
      <c r="I6" s="23" t="s">
        <v>11</v>
      </c>
      <c r="J6" s="23" t="s">
        <v>14</v>
      </c>
      <c r="L6" s="5"/>
    </row>
    <row r="7" spans="2:12" s="11" customFormat="1" ht="20.25" customHeight="1">
      <c r="B7" s="53" t="s">
        <v>40</v>
      </c>
      <c r="C7" s="53"/>
      <c r="D7" s="53"/>
      <c r="E7" s="54"/>
      <c r="F7" s="24">
        <v>401473</v>
      </c>
      <c r="G7" s="24">
        <v>246168</v>
      </c>
      <c r="H7" s="24">
        <f>SUM(F7:G7)</f>
        <v>647641</v>
      </c>
      <c r="I7" s="24">
        <v>2506838</v>
      </c>
      <c r="J7" s="24">
        <f>SUM(H7:I7)</f>
        <v>3154479</v>
      </c>
      <c r="K7" s="12"/>
      <c r="L7" s="5"/>
    </row>
    <row r="8" spans="2:12" s="11" customFormat="1" ht="20.25" customHeight="1">
      <c r="B8" s="53" t="s">
        <v>41</v>
      </c>
      <c r="C8" s="53"/>
      <c r="D8" s="53"/>
      <c r="E8" s="54"/>
      <c r="F8" s="24">
        <v>883</v>
      </c>
      <c r="G8" s="24">
        <v>1414</v>
      </c>
      <c r="H8" s="24">
        <f>SUM(F8:G8)</f>
        <v>2297</v>
      </c>
      <c r="I8" s="24">
        <v>17886</v>
      </c>
      <c r="J8" s="24">
        <f>SUM(H8:I8)</f>
        <v>20183</v>
      </c>
      <c r="K8" s="12"/>
      <c r="L8" s="5"/>
    </row>
    <row r="9" spans="2:12" s="11" customFormat="1" ht="20.25" customHeight="1">
      <c r="B9" s="53" t="s">
        <v>42</v>
      </c>
      <c r="C9" s="53"/>
      <c r="D9" s="53"/>
      <c r="E9" s="54"/>
      <c r="F9" s="24">
        <v>59</v>
      </c>
      <c r="G9" s="26">
        <v>37</v>
      </c>
      <c r="H9" s="24">
        <f t="shared" ref="H9:H35" si="0">SUM(F9:G9)</f>
        <v>96</v>
      </c>
      <c r="I9" s="24">
        <v>1235</v>
      </c>
      <c r="J9" s="24">
        <f t="shared" ref="J9:J35" si="1">SUM(H9:I9)</f>
        <v>1331</v>
      </c>
      <c r="K9" s="12"/>
      <c r="L9" s="5"/>
    </row>
    <row r="10" spans="2:12" s="11" customFormat="1" ht="20.25" customHeight="1">
      <c r="B10" s="53" t="s">
        <v>43</v>
      </c>
      <c r="C10" s="53"/>
      <c r="D10" s="53"/>
      <c r="E10" s="54"/>
      <c r="F10" s="24">
        <v>400531</v>
      </c>
      <c r="G10" s="24">
        <v>244717</v>
      </c>
      <c r="H10" s="24">
        <f t="shared" si="0"/>
        <v>645248</v>
      </c>
      <c r="I10" s="24">
        <v>2487717</v>
      </c>
      <c r="J10" s="24">
        <f t="shared" si="1"/>
        <v>3132965</v>
      </c>
      <c r="K10" s="12"/>
      <c r="L10" s="5"/>
    </row>
    <row r="11" spans="2:12" s="11" customFormat="1" ht="20.25" customHeight="1">
      <c r="B11" s="18"/>
      <c r="C11" s="55" t="s">
        <v>6</v>
      </c>
      <c r="D11" s="57" t="s">
        <v>7</v>
      </c>
      <c r="E11" s="58"/>
      <c r="F11" s="25">
        <v>378344</v>
      </c>
      <c r="G11" s="25">
        <v>214020</v>
      </c>
      <c r="H11" s="25">
        <f t="shared" si="0"/>
        <v>592364</v>
      </c>
      <c r="I11" s="25">
        <v>1072576</v>
      </c>
      <c r="J11" s="25">
        <f t="shared" si="1"/>
        <v>1664940</v>
      </c>
      <c r="K11" s="12"/>
      <c r="L11" s="5"/>
    </row>
    <row r="12" spans="2:12" s="11" customFormat="1" ht="20.25" customHeight="1">
      <c r="B12" s="18" t="s">
        <v>1</v>
      </c>
      <c r="C12" s="56"/>
      <c r="D12" s="53" t="s">
        <v>8</v>
      </c>
      <c r="E12" s="54"/>
      <c r="F12" s="24">
        <v>22187</v>
      </c>
      <c r="G12" s="24">
        <v>30697</v>
      </c>
      <c r="H12" s="24">
        <f t="shared" si="0"/>
        <v>52884</v>
      </c>
      <c r="I12" s="24">
        <v>1415141</v>
      </c>
      <c r="J12" s="24">
        <f t="shared" si="1"/>
        <v>1468025</v>
      </c>
      <c r="K12" s="12"/>
      <c r="L12" s="5"/>
    </row>
    <row r="13" spans="2:12" s="11" customFormat="1" ht="20.25" customHeight="1">
      <c r="B13" s="18"/>
      <c r="C13" s="55" t="s">
        <v>16</v>
      </c>
      <c r="D13" s="57" t="s">
        <v>9</v>
      </c>
      <c r="E13" s="58"/>
      <c r="F13" s="25">
        <v>394345</v>
      </c>
      <c r="G13" s="25">
        <v>242624</v>
      </c>
      <c r="H13" s="25">
        <f t="shared" si="0"/>
        <v>636969</v>
      </c>
      <c r="I13" s="25">
        <v>2480509</v>
      </c>
      <c r="J13" s="25">
        <f t="shared" si="1"/>
        <v>3117478</v>
      </c>
      <c r="K13" s="12"/>
      <c r="L13" s="5"/>
    </row>
    <row r="14" spans="2:12" s="11" customFormat="1" ht="20.25" customHeight="1">
      <c r="B14" s="18"/>
      <c r="C14" s="55"/>
      <c r="D14" s="13" t="s">
        <v>17</v>
      </c>
      <c r="E14" s="18" t="s">
        <v>36</v>
      </c>
      <c r="F14" s="25">
        <v>250</v>
      </c>
      <c r="G14" s="25">
        <v>175</v>
      </c>
      <c r="H14" s="25">
        <f t="shared" si="0"/>
        <v>425</v>
      </c>
      <c r="I14" s="25">
        <v>879</v>
      </c>
      <c r="J14" s="25">
        <f t="shared" si="1"/>
        <v>1304</v>
      </c>
      <c r="K14" s="12"/>
      <c r="L14" s="5"/>
    </row>
    <row r="15" spans="2:12" s="11" customFormat="1" ht="20.25" customHeight="1">
      <c r="B15" s="18" t="s">
        <v>2</v>
      </c>
      <c r="C15" s="56"/>
      <c r="D15" s="47" t="s">
        <v>18</v>
      </c>
      <c r="E15" s="48" t="s">
        <v>37</v>
      </c>
      <c r="F15" s="24">
        <v>6048</v>
      </c>
      <c r="G15" s="24">
        <v>2093</v>
      </c>
      <c r="H15" s="24">
        <f t="shared" si="0"/>
        <v>8141</v>
      </c>
      <c r="I15" s="24">
        <v>7208</v>
      </c>
      <c r="J15" s="24">
        <f t="shared" si="1"/>
        <v>15349</v>
      </c>
      <c r="K15" s="12"/>
      <c r="L15" s="5"/>
    </row>
    <row r="16" spans="2:12" s="11" customFormat="1" ht="20.25" customHeight="1">
      <c r="B16" s="18"/>
      <c r="C16" s="46"/>
      <c r="D16" s="59" t="s">
        <v>48</v>
      </c>
      <c r="E16" s="60"/>
      <c r="F16" s="24">
        <v>138</v>
      </c>
      <c r="G16" s="26">
        <v>0</v>
      </c>
      <c r="H16" s="24">
        <f t="shared" si="0"/>
        <v>138</v>
      </c>
      <c r="I16" s="24">
        <v>0</v>
      </c>
      <c r="J16" s="24">
        <f t="shared" si="1"/>
        <v>138</v>
      </c>
      <c r="K16" s="12"/>
      <c r="L16" s="5"/>
    </row>
    <row r="17" spans="2:12" s="11" customFormat="1" ht="20.25" customHeight="1">
      <c r="B17" s="18"/>
      <c r="C17" s="55" t="s">
        <v>27</v>
      </c>
      <c r="D17" s="61" t="s">
        <v>23</v>
      </c>
      <c r="E17" s="29" t="s">
        <v>19</v>
      </c>
      <c r="F17" s="30">
        <v>235</v>
      </c>
      <c r="G17" s="30">
        <v>49</v>
      </c>
      <c r="H17" s="30">
        <f t="shared" si="0"/>
        <v>284</v>
      </c>
      <c r="I17" s="30">
        <v>282</v>
      </c>
      <c r="J17" s="30">
        <f t="shared" si="1"/>
        <v>566</v>
      </c>
      <c r="K17" s="12"/>
      <c r="L17" s="5"/>
    </row>
    <row r="18" spans="2:12" s="11" customFormat="1" ht="20.25" customHeight="1">
      <c r="B18" s="18"/>
      <c r="C18" s="55"/>
      <c r="D18" s="62"/>
      <c r="E18" s="18" t="s">
        <v>20</v>
      </c>
      <c r="F18" s="25">
        <v>2091</v>
      </c>
      <c r="G18" s="25">
        <v>552</v>
      </c>
      <c r="H18" s="25">
        <f t="shared" si="0"/>
        <v>2643</v>
      </c>
      <c r="I18" s="25">
        <v>1265</v>
      </c>
      <c r="J18" s="25">
        <f t="shared" si="1"/>
        <v>3908</v>
      </c>
      <c r="K18" s="12"/>
      <c r="L18" s="5"/>
    </row>
    <row r="19" spans="2:12" s="11" customFormat="1" ht="20.25" customHeight="1">
      <c r="B19" s="18" t="s">
        <v>3</v>
      </c>
      <c r="C19" s="55"/>
      <c r="D19" s="62"/>
      <c r="E19" s="18" t="s">
        <v>21</v>
      </c>
      <c r="F19" s="25">
        <v>279530</v>
      </c>
      <c r="G19" s="25">
        <v>87208</v>
      </c>
      <c r="H19" s="25">
        <f t="shared" si="0"/>
        <v>366738</v>
      </c>
      <c r="I19" s="25">
        <v>166408</v>
      </c>
      <c r="J19" s="25">
        <f t="shared" si="1"/>
        <v>533146</v>
      </c>
      <c r="K19" s="12"/>
      <c r="L19" s="5"/>
    </row>
    <row r="20" spans="2:12" s="11" customFormat="1" ht="20.25" customHeight="1">
      <c r="B20" s="18"/>
      <c r="C20" s="55"/>
      <c r="D20" s="63"/>
      <c r="E20" s="48" t="s">
        <v>22</v>
      </c>
      <c r="F20" s="24">
        <v>96448</v>
      </c>
      <c r="G20" s="24">
        <v>126211</v>
      </c>
      <c r="H20" s="24">
        <f t="shared" si="0"/>
        <v>222659</v>
      </c>
      <c r="I20" s="24">
        <v>904621</v>
      </c>
      <c r="J20" s="24">
        <f t="shared" si="1"/>
        <v>1127280</v>
      </c>
      <c r="K20" s="12"/>
      <c r="L20" s="5"/>
    </row>
    <row r="21" spans="2:12" s="11" customFormat="1" ht="20.25" customHeight="1">
      <c r="B21" s="18"/>
      <c r="C21" s="55"/>
      <c r="D21" s="62" t="s">
        <v>26</v>
      </c>
      <c r="E21" s="18" t="s">
        <v>21</v>
      </c>
      <c r="F21" s="25">
        <v>548</v>
      </c>
      <c r="G21" s="25">
        <v>395</v>
      </c>
      <c r="H21" s="25">
        <f t="shared" si="0"/>
        <v>943</v>
      </c>
      <c r="I21" s="25">
        <v>10084</v>
      </c>
      <c r="J21" s="25">
        <f t="shared" si="1"/>
        <v>11027</v>
      </c>
      <c r="K21" s="12"/>
    </row>
    <row r="22" spans="2:12" s="11" customFormat="1" ht="20.25" customHeight="1">
      <c r="B22" s="18" t="s">
        <v>15</v>
      </c>
      <c r="C22" s="55"/>
      <c r="D22" s="62"/>
      <c r="E22" s="18" t="s">
        <v>24</v>
      </c>
      <c r="F22" s="25">
        <v>7408</v>
      </c>
      <c r="G22" s="25">
        <v>13595</v>
      </c>
      <c r="H22" s="25">
        <f t="shared" si="0"/>
        <v>21003</v>
      </c>
      <c r="I22" s="25">
        <v>324494</v>
      </c>
      <c r="J22" s="25">
        <f t="shared" si="1"/>
        <v>345497</v>
      </c>
      <c r="K22" s="12"/>
    </row>
    <row r="23" spans="2:12" s="11" customFormat="1" ht="20.25" customHeight="1">
      <c r="B23" s="18"/>
      <c r="C23" s="55"/>
      <c r="D23" s="62"/>
      <c r="E23" s="18" t="s">
        <v>25</v>
      </c>
      <c r="F23" s="25">
        <v>14231</v>
      </c>
      <c r="G23" s="25">
        <v>16707</v>
      </c>
      <c r="H23" s="25">
        <f t="shared" si="0"/>
        <v>30938</v>
      </c>
      <c r="I23" s="25">
        <v>1080563</v>
      </c>
      <c r="J23" s="25">
        <f t="shared" si="1"/>
        <v>1111501</v>
      </c>
      <c r="K23" s="12"/>
    </row>
    <row r="24" spans="2:12" s="11" customFormat="1" ht="20.25" customHeight="1">
      <c r="B24" s="18"/>
      <c r="C24" s="56"/>
      <c r="D24" s="63"/>
      <c r="E24" s="22" t="s">
        <v>49</v>
      </c>
      <c r="F24" s="26">
        <v>592</v>
      </c>
      <c r="G24" s="26">
        <v>0</v>
      </c>
      <c r="H24" s="24">
        <f t="shared" si="0"/>
        <v>592</v>
      </c>
      <c r="I24" s="24">
        <v>148635</v>
      </c>
      <c r="J24" s="24">
        <f t="shared" si="1"/>
        <v>149227</v>
      </c>
      <c r="K24" s="12"/>
    </row>
    <row r="25" spans="2:12" s="11" customFormat="1" ht="20.25" customHeight="1">
      <c r="B25" s="18" t="s">
        <v>4</v>
      </c>
      <c r="C25" s="55" t="s">
        <v>29</v>
      </c>
      <c r="D25" s="64" t="s">
        <v>38</v>
      </c>
      <c r="E25" s="65"/>
      <c r="F25" s="28">
        <v>21207</v>
      </c>
      <c r="G25" s="28">
        <v>9858</v>
      </c>
      <c r="H25" s="28">
        <f t="shared" si="0"/>
        <v>31065</v>
      </c>
      <c r="I25" s="28">
        <v>1365971</v>
      </c>
      <c r="J25" s="28">
        <f t="shared" si="1"/>
        <v>1397036</v>
      </c>
      <c r="K25" s="12"/>
    </row>
    <row r="26" spans="2:12" s="11" customFormat="1" ht="20.25" customHeight="1">
      <c r="B26" s="18"/>
      <c r="C26" s="55"/>
      <c r="D26" s="62" t="s">
        <v>30</v>
      </c>
      <c r="E26" s="18" t="s">
        <v>28</v>
      </c>
      <c r="F26" s="25">
        <v>2604</v>
      </c>
      <c r="G26" s="25">
        <v>1106</v>
      </c>
      <c r="H26" s="25">
        <f t="shared" si="0"/>
        <v>3710</v>
      </c>
      <c r="I26" s="25">
        <v>13155</v>
      </c>
      <c r="J26" s="25">
        <f t="shared" si="1"/>
        <v>16865</v>
      </c>
      <c r="K26" s="12"/>
    </row>
    <row r="27" spans="2:12" s="11" customFormat="1" ht="20.25" customHeight="1">
      <c r="B27" s="18"/>
      <c r="C27" s="55"/>
      <c r="D27" s="62"/>
      <c r="E27" s="18" t="s">
        <v>46</v>
      </c>
      <c r="F27" s="25">
        <v>64568</v>
      </c>
      <c r="G27" s="25">
        <v>6180</v>
      </c>
      <c r="H27" s="25">
        <f t="shared" si="0"/>
        <v>70748</v>
      </c>
      <c r="I27" s="25">
        <v>21297</v>
      </c>
      <c r="J27" s="25">
        <f t="shared" si="1"/>
        <v>92045</v>
      </c>
      <c r="K27" s="12"/>
    </row>
    <row r="28" spans="2:12" s="11" customFormat="1" ht="20.25" customHeight="1">
      <c r="B28" s="18" t="s">
        <v>5</v>
      </c>
      <c r="C28" s="55"/>
      <c r="D28" s="62"/>
      <c r="E28" s="18" t="s">
        <v>47</v>
      </c>
      <c r="F28" s="25">
        <v>312152</v>
      </c>
      <c r="G28" s="25">
        <v>227573</v>
      </c>
      <c r="H28" s="25">
        <f t="shared" si="0"/>
        <v>539725</v>
      </c>
      <c r="I28" s="25">
        <v>1087294</v>
      </c>
      <c r="J28" s="25">
        <f t="shared" si="1"/>
        <v>1627019</v>
      </c>
      <c r="K28" s="12"/>
    </row>
    <row r="29" spans="2:12" s="11" customFormat="1" ht="20.25" customHeight="1">
      <c r="B29" s="48"/>
      <c r="C29" s="56"/>
      <c r="D29" s="63"/>
      <c r="E29" s="48" t="s">
        <v>10</v>
      </c>
      <c r="F29" s="24">
        <f>SUM(F26:F28)</f>
        <v>379324</v>
      </c>
      <c r="G29" s="24">
        <f>SUM(G26:G28)</f>
        <v>234859</v>
      </c>
      <c r="H29" s="24">
        <f t="shared" si="0"/>
        <v>614183</v>
      </c>
      <c r="I29" s="24">
        <f>SUM(I26:I28)</f>
        <v>1121746</v>
      </c>
      <c r="J29" s="24">
        <f t="shared" si="1"/>
        <v>1735929</v>
      </c>
      <c r="K29" s="12"/>
    </row>
    <row r="30" spans="2:12" s="11" customFormat="1" ht="20.25" customHeight="1">
      <c r="B30" s="53" t="s">
        <v>31</v>
      </c>
      <c r="C30" s="53"/>
      <c r="D30" s="53"/>
      <c r="E30" s="54"/>
      <c r="F30" s="24">
        <v>14</v>
      </c>
      <c r="G30" s="24">
        <v>13</v>
      </c>
      <c r="H30" s="24">
        <f t="shared" si="0"/>
        <v>27</v>
      </c>
      <c r="I30" s="24">
        <v>44</v>
      </c>
      <c r="J30" s="24">
        <f t="shared" si="1"/>
        <v>71</v>
      </c>
      <c r="K30" s="12"/>
    </row>
    <row r="31" spans="2:12" s="11" customFormat="1" ht="20.25" customHeight="1">
      <c r="B31" s="53" t="s">
        <v>32</v>
      </c>
      <c r="C31" s="53"/>
      <c r="D31" s="53"/>
      <c r="E31" s="54"/>
      <c r="F31" s="24">
        <v>37870</v>
      </c>
      <c r="G31" s="24">
        <v>5110</v>
      </c>
      <c r="H31" s="24">
        <f t="shared" si="0"/>
        <v>42980</v>
      </c>
      <c r="I31" s="24">
        <v>17749</v>
      </c>
      <c r="J31" s="24">
        <f t="shared" si="1"/>
        <v>60729</v>
      </c>
      <c r="K31" s="12"/>
    </row>
    <row r="32" spans="2:12" s="11" customFormat="1" ht="20.25" customHeight="1">
      <c r="B32" s="55" t="s">
        <v>35</v>
      </c>
      <c r="C32" s="57" t="s">
        <v>0</v>
      </c>
      <c r="D32" s="57"/>
      <c r="E32" s="58"/>
      <c r="F32" s="25">
        <v>3209571</v>
      </c>
      <c r="G32" s="25">
        <v>1546964</v>
      </c>
      <c r="H32" s="25">
        <f t="shared" si="0"/>
        <v>4756535</v>
      </c>
      <c r="I32" s="25">
        <v>11387847</v>
      </c>
      <c r="J32" s="25">
        <f t="shared" si="1"/>
        <v>16144382</v>
      </c>
      <c r="K32" s="12"/>
    </row>
    <row r="33" spans="2:12" s="11" customFormat="1" ht="20.25" customHeight="1">
      <c r="B33" s="55"/>
      <c r="C33" s="57" t="s">
        <v>33</v>
      </c>
      <c r="D33" s="57"/>
      <c r="E33" s="58"/>
      <c r="F33" s="25">
        <v>3135942</v>
      </c>
      <c r="G33" s="25">
        <v>1513371</v>
      </c>
      <c r="H33" s="25">
        <f t="shared" si="0"/>
        <v>4649313</v>
      </c>
      <c r="I33" s="25">
        <v>11234569</v>
      </c>
      <c r="J33" s="25">
        <f t="shared" si="1"/>
        <v>15883882</v>
      </c>
      <c r="K33" s="12"/>
    </row>
    <row r="34" spans="2:12" s="11" customFormat="1" ht="20.25" customHeight="1">
      <c r="B34" s="56"/>
      <c r="C34" s="53" t="s">
        <v>34</v>
      </c>
      <c r="D34" s="53"/>
      <c r="E34" s="54"/>
      <c r="F34" s="24">
        <v>2502490</v>
      </c>
      <c r="G34" s="24">
        <v>1251077</v>
      </c>
      <c r="H34" s="24">
        <f t="shared" si="0"/>
        <v>3753567</v>
      </c>
      <c r="I34" s="24">
        <v>8698808</v>
      </c>
      <c r="J34" s="24">
        <f t="shared" si="1"/>
        <v>12452375</v>
      </c>
      <c r="K34" s="12"/>
    </row>
    <row r="35" spans="2:12" s="11" customFormat="1" ht="20.25" customHeight="1">
      <c r="B35" s="53" t="s">
        <v>39</v>
      </c>
      <c r="C35" s="53"/>
      <c r="D35" s="53"/>
      <c r="E35" s="54"/>
      <c r="F35" s="24">
        <v>169</v>
      </c>
      <c r="G35" s="24">
        <v>146</v>
      </c>
      <c r="H35" s="24">
        <f t="shared" si="0"/>
        <v>315</v>
      </c>
      <c r="I35" s="24">
        <v>6277</v>
      </c>
      <c r="J35" s="24">
        <f t="shared" si="1"/>
        <v>6592</v>
      </c>
      <c r="K35" s="12"/>
    </row>
    <row r="36" spans="2:12" ht="6.75" customHeight="1">
      <c r="B36" s="4"/>
      <c r="C36" s="4"/>
      <c r="D36" s="4"/>
      <c r="E36" s="4"/>
      <c r="F36" s="5"/>
      <c r="G36" s="5"/>
      <c r="H36" s="5"/>
      <c r="I36" s="5"/>
      <c r="J36" s="5"/>
      <c r="K36" s="1"/>
      <c r="L36" s="1"/>
    </row>
    <row r="37" spans="2:12" s="8" customFormat="1">
      <c r="B37" s="49" t="s">
        <v>55</v>
      </c>
      <c r="C37" s="49"/>
      <c r="D37" s="49"/>
      <c r="E37" s="49"/>
      <c r="F37" s="49"/>
      <c r="K37" s="10"/>
      <c r="L37" s="10"/>
    </row>
    <row r="38" spans="2:12" ht="9" customHeight="1" thickBot="1"/>
    <row r="39" spans="2:12"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27">
    <mergeCell ref="B35:E35"/>
    <mergeCell ref="B37:F37"/>
    <mergeCell ref="B30:E30"/>
    <mergeCell ref="B31:E31"/>
    <mergeCell ref="B32:B34"/>
    <mergeCell ref="C32:E32"/>
    <mergeCell ref="C33:E33"/>
    <mergeCell ref="C34:E34"/>
    <mergeCell ref="D16:E16"/>
    <mergeCell ref="C17:C24"/>
    <mergeCell ref="D17:D20"/>
    <mergeCell ref="D21:D24"/>
    <mergeCell ref="C25:C29"/>
    <mergeCell ref="D25:E25"/>
    <mergeCell ref="D26:D29"/>
    <mergeCell ref="B10:E10"/>
    <mergeCell ref="C11:C12"/>
    <mergeCell ref="D11:E11"/>
    <mergeCell ref="D12:E12"/>
    <mergeCell ref="C13:C15"/>
    <mergeCell ref="D13:E13"/>
    <mergeCell ref="B4:E4"/>
    <mergeCell ref="H4:I4"/>
    <mergeCell ref="B6:E6"/>
    <mergeCell ref="B7:E7"/>
    <mergeCell ref="B8:E8"/>
    <mergeCell ref="B9:E9"/>
  </mergeCells>
  <phoneticPr fontId="3"/>
  <pageMargins left="0.7" right="0.7" top="0.75" bottom="0.75" header="0.3" footer="0.3"/>
  <pageSetup paperSize="9" scale="98" orientation="portrait" r:id="rId1"/>
  <ignoredErrors>
    <ignoredError sqref="H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9"/>
  <sheetViews>
    <sheetView showGridLines="0" zoomScaleNormal="100" workbookViewId="0">
      <selection activeCell="F21" sqref="F21"/>
    </sheetView>
  </sheetViews>
  <sheetFormatPr defaultColWidth="9" defaultRowHeight="12"/>
  <cols>
    <col min="1" max="1" width="4.6640625" style="1" customWidth="1"/>
    <col min="2" max="3" width="3.109375" style="1" customWidth="1"/>
    <col min="4" max="4" width="2.6640625" style="1" customWidth="1"/>
    <col min="5" max="5" width="16.77734375" style="1" bestFit="1" customWidth="1"/>
    <col min="6" max="10" width="12.109375" style="1" customWidth="1"/>
    <col min="11" max="12" width="9.33203125" style="2" bestFit="1" customWidth="1"/>
    <col min="13" max="16384" width="9" style="1"/>
  </cols>
  <sheetData>
    <row r="1" spans="2:12" ht="14.25" customHeight="1" thickBot="1"/>
    <row r="2" spans="2:12" ht="22.5" customHeight="1">
      <c r="B2" s="14" t="s">
        <v>54</v>
      </c>
      <c r="C2" s="15"/>
      <c r="D2" s="15"/>
      <c r="E2" s="15"/>
      <c r="F2" s="15"/>
      <c r="G2" s="15"/>
      <c r="H2" s="15"/>
      <c r="I2" s="15"/>
      <c r="J2" s="15"/>
    </row>
    <row r="3" spans="2:12">
      <c r="B3" s="6"/>
      <c r="C3" s="6"/>
      <c r="D3" s="6"/>
      <c r="E3" s="6"/>
      <c r="F3" s="7"/>
      <c r="G3" s="7"/>
      <c r="H3" s="7"/>
      <c r="I3" s="7"/>
      <c r="J3" s="7"/>
    </row>
    <row r="4" spans="2:12" s="8" customFormat="1" ht="15" customHeight="1">
      <c r="B4" s="49" t="s">
        <v>45</v>
      </c>
      <c r="C4" s="49"/>
      <c r="D4" s="49"/>
      <c r="E4" s="49"/>
      <c r="H4" s="50">
        <v>42095</v>
      </c>
      <c r="I4" s="50"/>
      <c r="J4" s="9" t="s">
        <v>53</v>
      </c>
      <c r="K4" s="10"/>
      <c r="L4" s="10"/>
    </row>
    <row r="5" spans="2:12" ht="6.75" customHeight="1">
      <c r="H5" s="3"/>
      <c r="I5" s="3"/>
      <c r="J5" s="3"/>
    </row>
    <row r="6" spans="2:12" s="11" customFormat="1" ht="20.25" customHeight="1">
      <c r="B6" s="51" t="s">
        <v>44</v>
      </c>
      <c r="C6" s="51"/>
      <c r="D6" s="51"/>
      <c r="E6" s="52"/>
      <c r="F6" s="23" t="s">
        <v>12</v>
      </c>
      <c r="G6" s="23" t="s">
        <v>13</v>
      </c>
      <c r="H6" s="23" t="s">
        <v>10</v>
      </c>
      <c r="I6" s="23" t="s">
        <v>11</v>
      </c>
      <c r="J6" s="23" t="s">
        <v>14</v>
      </c>
      <c r="L6" s="5"/>
    </row>
    <row r="7" spans="2:12" s="11" customFormat="1" ht="20.25" customHeight="1">
      <c r="B7" s="53" t="s">
        <v>40</v>
      </c>
      <c r="C7" s="53"/>
      <c r="D7" s="53"/>
      <c r="E7" s="54"/>
      <c r="F7" s="24">
        <v>395950</v>
      </c>
      <c r="G7" s="24">
        <v>244054</v>
      </c>
      <c r="H7" s="24">
        <f>F7+G7</f>
        <v>640004</v>
      </c>
      <c r="I7" s="24">
        <v>2594670</v>
      </c>
      <c r="J7" s="24">
        <f>SUM(H7:I7)</f>
        <v>3234674</v>
      </c>
      <c r="K7" s="12"/>
      <c r="L7" s="5"/>
    </row>
    <row r="8" spans="2:12" s="11" customFormat="1" ht="20.25" customHeight="1">
      <c r="B8" s="53" t="s">
        <v>41</v>
      </c>
      <c r="C8" s="53"/>
      <c r="D8" s="53"/>
      <c r="E8" s="54"/>
      <c r="F8" s="24">
        <v>2231</v>
      </c>
      <c r="G8" s="24">
        <v>1719</v>
      </c>
      <c r="H8" s="24">
        <f t="shared" ref="H8:H35" si="0">F8+G8</f>
        <v>3950</v>
      </c>
      <c r="I8" s="24">
        <v>19866</v>
      </c>
      <c r="J8" s="24">
        <f t="shared" ref="J8:J35" si="1">SUM(H8:I8)</f>
        <v>23816</v>
      </c>
      <c r="K8" s="12"/>
      <c r="L8" s="5"/>
    </row>
    <row r="9" spans="2:12" s="11" customFormat="1" ht="20.25" customHeight="1">
      <c r="B9" s="53" t="s">
        <v>42</v>
      </c>
      <c r="C9" s="53"/>
      <c r="D9" s="53"/>
      <c r="E9" s="54"/>
      <c r="F9" s="24">
        <v>5320</v>
      </c>
      <c r="G9" s="26">
        <v>37</v>
      </c>
      <c r="H9" s="24">
        <f t="shared" si="0"/>
        <v>5357</v>
      </c>
      <c r="I9" s="24">
        <v>1228</v>
      </c>
      <c r="J9" s="24">
        <f t="shared" si="1"/>
        <v>6585</v>
      </c>
      <c r="K9" s="12"/>
      <c r="L9" s="5"/>
    </row>
    <row r="10" spans="2:12" s="11" customFormat="1" ht="20.25" customHeight="1">
      <c r="B10" s="53" t="s">
        <v>43</v>
      </c>
      <c r="C10" s="53"/>
      <c r="D10" s="53"/>
      <c r="E10" s="54"/>
      <c r="F10" s="24">
        <v>388399</v>
      </c>
      <c r="G10" s="24">
        <v>242298</v>
      </c>
      <c r="H10" s="24">
        <f t="shared" si="0"/>
        <v>630697</v>
      </c>
      <c r="I10" s="24">
        <v>2573576</v>
      </c>
      <c r="J10" s="24">
        <f t="shared" si="1"/>
        <v>3204273</v>
      </c>
      <c r="K10" s="12"/>
      <c r="L10" s="5"/>
    </row>
    <row r="11" spans="2:12" s="11" customFormat="1" ht="20.25" customHeight="1">
      <c r="B11" s="18"/>
      <c r="C11" s="55" t="s">
        <v>6</v>
      </c>
      <c r="D11" s="57" t="s">
        <v>7</v>
      </c>
      <c r="E11" s="58"/>
      <c r="F11" s="25">
        <v>368921</v>
      </c>
      <c r="G11" s="25">
        <v>233790</v>
      </c>
      <c r="H11" s="25">
        <f t="shared" si="0"/>
        <v>602711</v>
      </c>
      <c r="I11" s="25">
        <v>1377216</v>
      </c>
      <c r="J11" s="25">
        <f>SUM(H11:I11)</f>
        <v>1979927</v>
      </c>
      <c r="K11" s="12"/>
      <c r="L11" s="5"/>
    </row>
    <row r="12" spans="2:12" s="11" customFormat="1" ht="20.25" customHeight="1">
      <c r="B12" s="18" t="s">
        <v>1</v>
      </c>
      <c r="C12" s="56"/>
      <c r="D12" s="53" t="s">
        <v>8</v>
      </c>
      <c r="E12" s="54"/>
      <c r="F12" s="24">
        <v>19478</v>
      </c>
      <c r="G12" s="24">
        <v>8508</v>
      </c>
      <c r="H12" s="24">
        <f t="shared" si="0"/>
        <v>27986</v>
      </c>
      <c r="I12" s="24">
        <v>1196360</v>
      </c>
      <c r="J12" s="24">
        <f t="shared" si="1"/>
        <v>1224346</v>
      </c>
      <c r="K12" s="12"/>
      <c r="L12" s="5"/>
    </row>
    <row r="13" spans="2:12" s="11" customFormat="1" ht="20.25" customHeight="1">
      <c r="B13" s="18"/>
      <c r="C13" s="55" t="s">
        <v>16</v>
      </c>
      <c r="D13" s="57" t="s">
        <v>9</v>
      </c>
      <c r="E13" s="58"/>
      <c r="F13" s="25">
        <v>382198</v>
      </c>
      <c r="G13" s="25">
        <v>240185</v>
      </c>
      <c r="H13" s="25">
        <f t="shared" si="0"/>
        <v>622383</v>
      </c>
      <c r="I13" s="25">
        <v>2565653</v>
      </c>
      <c r="J13" s="25">
        <f t="shared" si="1"/>
        <v>3188036</v>
      </c>
      <c r="K13" s="12"/>
      <c r="L13" s="5"/>
    </row>
    <row r="14" spans="2:12" s="11" customFormat="1" ht="20.25" customHeight="1">
      <c r="B14" s="18"/>
      <c r="C14" s="55"/>
      <c r="D14" s="13" t="s">
        <v>17</v>
      </c>
      <c r="E14" s="18" t="s">
        <v>36</v>
      </c>
      <c r="F14" s="25">
        <v>255</v>
      </c>
      <c r="G14" s="25">
        <v>193</v>
      </c>
      <c r="H14" s="25">
        <f t="shared" si="0"/>
        <v>448</v>
      </c>
      <c r="I14" s="25">
        <v>1154</v>
      </c>
      <c r="J14" s="25">
        <f t="shared" si="1"/>
        <v>1602</v>
      </c>
      <c r="K14" s="12"/>
      <c r="L14" s="5"/>
    </row>
    <row r="15" spans="2:12" s="11" customFormat="1" ht="20.25" customHeight="1">
      <c r="B15" s="18" t="s">
        <v>2</v>
      </c>
      <c r="C15" s="56"/>
      <c r="D15" s="16" t="s">
        <v>18</v>
      </c>
      <c r="E15" s="19" t="s">
        <v>37</v>
      </c>
      <c r="F15" s="24">
        <v>5907</v>
      </c>
      <c r="G15" s="24">
        <v>2113</v>
      </c>
      <c r="H15" s="24">
        <f t="shared" si="0"/>
        <v>8020</v>
      </c>
      <c r="I15" s="24">
        <v>7923</v>
      </c>
      <c r="J15" s="24">
        <f t="shared" si="1"/>
        <v>15943</v>
      </c>
      <c r="K15" s="12"/>
      <c r="L15" s="5"/>
    </row>
    <row r="16" spans="2:12" s="11" customFormat="1" ht="20.25" customHeight="1">
      <c r="B16" s="18"/>
      <c r="C16" s="20"/>
      <c r="D16" s="59" t="s">
        <v>48</v>
      </c>
      <c r="E16" s="60"/>
      <c r="F16" s="24">
        <v>294</v>
      </c>
      <c r="G16" s="26">
        <v>0</v>
      </c>
      <c r="H16" s="24">
        <f t="shared" si="0"/>
        <v>294</v>
      </c>
      <c r="I16" s="24">
        <v>0</v>
      </c>
      <c r="J16" s="24">
        <f t="shared" si="1"/>
        <v>294</v>
      </c>
      <c r="K16" s="12"/>
      <c r="L16" s="5"/>
    </row>
    <row r="17" spans="2:12" s="11" customFormat="1" ht="20.25" customHeight="1">
      <c r="B17" s="18"/>
      <c r="C17" s="55" t="s">
        <v>27</v>
      </c>
      <c r="D17" s="66" t="s">
        <v>23</v>
      </c>
      <c r="E17" s="18" t="s">
        <v>19</v>
      </c>
      <c r="F17" s="25">
        <v>358</v>
      </c>
      <c r="G17" s="25">
        <v>67</v>
      </c>
      <c r="H17" s="25">
        <f t="shared" si="0"/>
        <v>425</v>
      </c>
      <c r="I17" s="25">
        <v>310</v>
      </c>
      <c r="J17" s="25">
        <f t="shared" si="1"/>
        <v>735</v>
      </c>
      <c r="K17" s="12"/>
      <c r="L17" s="5"/>
    </row>
    <row r="18" spans="2:12" s="11" customFormat="1" ht="20.25" customHeight="1">
      <c r="B18" s="18"/>
      <c r="C18" s="55"/>
      <c r="D18" s="66"/>
      <c r="E18" s="18" t="s">
        <v>20</v>
      </c>
      <c r="F18" s="25">
        <v>1830</v>
      </c>
      <c r="G18" s="25">
        <v>362</v>
      </c>
      <c r="H18" s="25">
        <f t="shared" si="0"/>
        <v>2192</v>
      </c>
      <c r="I18" s="25">
        <v>1309</v>
      </c>
      <c r="J18" s="25">
        <f t="shared" si="1"/>
        <v>3501</v>
      </c>
      <c r="K18" s="12"/>
      <c r="L18" s="5"/>
    </row>
    <row r="19" spans="2:12" s="11" customFormat="1" ht="20.25" customHeight="1">
      <c r="B19" s="18" t="s">
        <v>3</v>
      </c>
      <c r="C19" s="55"/>
      <c r="D19" s="66"/>
      <c r="E19" s="18" t="s">
        <v>21</v>
      </c>
      <c r="F19" s="25">
        <v>267073</v>
      </c>
      <c r="G19" s="25">
        <v>81284</v>
      </c>
      <c r="H19" s="25">
        <f t="shared" si="0"/>
        <v>348357</v>
      </c>
      <c r="I19" s="25">
        <v>151631</v>
      </c>
      <c r="J19" s="25">
        <f t="shared" si="1"/>
        <v>499988</v>
      </c>
      <c r="K19" s="12"/>
      <c r="L19" s="5"/>
    </row>
    <row r="20" spans="2:12" s="11" customFormat="1" ht="20.25" customHeight="1">
      <c r="B20" s="18"/>
      <c r="C20" s="55"/>
      <c r="D20" s="66"/>
      <c r="E20" s="18" t="s">
        <v>22</v>
      </c>
      <c r="F20" s="25">
        <v>99660</v>
      </c>
      <c r="G20" s="25">
        <v>152077</v>
      </c>
      <c r="H20" s="25">
        <f t="shared" si="0"/>
        <v>251737</v>
      </c>
      <c r="I20" s="25">
        <v>1223966</v>
      </c>
      <c r="J20" s="25">
        <f t="shared" si="1"/>
        <v>1475703</v>
      </c>
      <c r="K20" s="12"/>
      <c r="L20" s="5"/>
    </row>
    <row r="21" spans="2:12" s="11" customFormat="1" ht="20.25" customHeight="1">
      <c r="B21" s="18"/>
      <c r="C21" s="55"/>
      <c r="D21" s="66" t="s">
        <v>26</v>
      </c>
      <c r="E21" s="18" t="s">
        <v>21</v>
      </c>
      <c r="F21" s="25">
        <v>278</v>
      </c>
      <c r="G21" s="25">
        <v>141</v>
      </c>
      <c r="H21" s="25">
        <f t="shared" si="0"/>
        <v>419</v>
      </c>
      <c r="I21" s="25">
        <v>8807</v>
      </c>
      <c r="J21" s="25">
        <f t="shared" si="1"/>
        <v>9226</v>
      </c>
      <c r="K21" s="12"/>
    </row>
    <row r="22" spans="2:12" s="11" customFormat="1" ht="20.25" customHeight="1">
      <c r="B22" s="18" t="s">
        <v>15</v>
      </c>
      <c r="C22" s="55"/>
      <c r="D22" s="66"/>
      <c r="E22" s="18" t="s">
        <v>24</v>
      </c>
      <c r="F22" s="25">
        <v>4510</v>
      </c>
      <c r="G22" s="25">
        <v>4584</v>
      </c>
      <c r="H22" s="25">
        <f t="shared" si="0"/>
        <v>9094</v>
      </c>
      <c r="I22" s="25">
        <v>142077</v>
      </c>
      <c r="J22" s="25">
        <f t="shared" si="1"/>
        <v>151171</v>
      </c>
      <c r="K22" s="12"/>
    </row>
    <row r="23" spans="2:12" s="11" customFormat="1" ht="20.25" customHeight="1">
      <c r="B23" s="18"/>
      <c r="C23" s="55"/>
      <c r="D23" s="66"/>
      <c r="E23" s="18" t="s">
        <v>25</v>
      </c>
      <c r="F23" s="25">
        <v>14690</v>
      </c>
      <c r="G23" s="25">
        <v>3783</v>
      </c>
      <c r="H23" s="25">
        <f t="shared" si="0"/>
        <v>18473</v>
      </c>
      <c r="I23" s="25">
        <v>1045476</v>
      </c>
      <c r="J23" s="25">
        <f t="shared" si="1"/>
        <v>1063949</v>
      </c>
      <c r="K23" s="12"/>
    </row>
    <row r="24" spans="2:12" s="11" customFormat="1" ht="20.25" customHeight="1">
      <c r="B24" s="18"/>
      <c r="C24" s="56"/>
      <c r="D24" s="67"/>
      <c r="E24" s="22" t="s">
        <v>49</v>
      </c>
      <c r="F24" s="26">
        <v>924</v>
      </c>
      <c r="G24" s="26">
        <v>0</v>
      </c>
      <c r="H24" s="24">
        <f t="shared" si="0"/>
        <v>924</v>
      </c>
      <c r="I24" s="24">
        <v>367597</v>
      </c>
      <c r="J24" s="24">
        <f t="shared" si="1"/>
        <v>368521</v>
      </c>
      <c r="K24" s="12"/>
    </row>
    <row r="25" spans="2:12" s="11" customFormat="1" ht="20.25" customHeight="1">
      <c r="B25" s="18" t="s">
        <v>4</v>
      </c>
      <c r="C25" s="55" t="s">
        <v>29</v>
      </c>
      <c r="D25" s="57" t="s">
        <v>38</v>
      </c>
      <c r="E25" s="58"/>
      <c r="F25" s="25">
        <v>25404</v>
      </c>
      <c r="G25" s="25">
        <v>10259</v>
      </c>
      <c r="H25" s="25">
        <f>F25+G25</f>
        <v>35663</v>
      </c>
      <c r="I25" s="25">
        <v>1489423</v>
      </c>
      <c r="J25" s="25">
        <f t="shared" si="1"/>
        <v>1525086</v>
      </c>
      <c r="K25" s="12"/>
    </row>
    <row r="26" spans="2:12" s="11" customFormat="1" ht="20.25" customHeight="1">
      <c r="B26" s="18"/>
      <c r="C26" s="55"/>
      <c r="D26" s="66" t="s">
        <v>30</v>
      </c>
      <c r="E26" s="18" t="s">
        <v>28</v>
      </c>
      <c r="F26" s="25">
        <v>3098</v>
      </c>
      <c r="G26" s="25">
        <v>1499</v>
      </c>
      <c r="H26" s="25">
        <f t="shared" si="0"/>
        <v>4597</v>
      </c>
      <c r="I26" s="25">
        <v>13987</v>
      </c>
      <c r="J26" s="25">
        <f t="shared" si="1"/>
        <v>18584</v>
      </c>
      <c r="K26" s="12"/>
    </row>
    <row r="27" spans="2:12" s="11" customFormat="1" ht="20.25" customHeight="1">
      <c r="B27" s="18"/>
      <c r="C27" s="55"/>
      <c r="D27" s="66"/>
      <c r="E27" s="18" t="s">
        <v>46</v>
      </c>
      <c r="F27" s="25">
        <v>58096</v>
      </c>
      <c r="G27" s="25">
        <v>5190</v>
      </c>
      <c r="H27" s="25">
        <f t="shared" si="0"/>
        <v>63286</v>
      </c>
      <c r="I27" s="25">
        <v>19394</v>
      </c>
      <c r="J27" s="25">
        <f t="shared" si="1"/>
        <v>82680</v>
      </c>
      <c r="K27" s="12"/>
    </row>
    <row r="28" spans="2:12" s="11" customFormat="1" ht="20.25" customHeight="1">
      <c r="B28" s="18" t="s">
        <v>5</v>
      </c>
      <c r="C28" s="55"/>
      <c r="D28" s="66"/>
      <c r="E28" s="18" t="s">
        <v>47</v>
      </c>
      <c r="F28" s="25">
        <v>301801</v>
      </c>
      <c r="G28" s="25">
        <v>225350</v>
      </c>
      <c r="H28" s="25">
        <f t="shared" si="0"/>
        <v>527151</v>
      </c>
      <c r="I28" s="25">
        <v>1050772</v>
      </c>
      <c r="J28" s="25">
        <f t="shared" si="1"/>
        <v>1577923</v>
      </c>
      <c r="K28" s="12"/>
    </row>
    <row r="29" spans="2:12" s="11" customFormat="1" ht="20.25" customHeight="1">
      <c r="B29" s="19"/>
      <c r="C29" s="56"/>
      <c r="D29" s="67"/>
      <c r="E29" s="19" t="s">
        <v>10</v>
      </c>
      <c r="F29" s="24">
        <f>SUM(F26:F28)</f>
        <v>362995</v>
      </c>
      <c r="G29" s="24">
        <f>SUM(G26:G28)</f>
        <v>232039</v>
      </c>
      <c r="H29" s="24">
        <f t="shared" si="0"/>
        <v>595034</v>
      </c>
      <c r="I29" s="24">
        <f>SUM(I26:I28)</f>
        <v>1084153</v>
      </c>
      <c r="J29" s="24">
        <f t="shared" si="1"/>
        <v>1679187</v>
      </c>
      <c r="K29" s="12"/>
    </row>
    <row r="30" spans="2:12" s="11" customFormat="1" ht="20.25" customHeight="1">
      <c r="B30" s="53" t="s">
        <v>31</v>
      </c>
      <c r="C30" s="53"/>
      <c r="D30" s="53"/>
      <c r="E30" s="54"/>
      <c r="F30" s="24">
        <v>17</v>
      </c>
      <c r="G30" s="24">
        <v>15</v>
      </c>
      <c r="H30" s="24">
        <f t="shared" si="0"/>
        <v>32</v>
      </c>
      <c r="I30" s="24">
        <v>44</v>
      </c>
      <c r="J30" s="24">
        <f t="shared" si="1"/>
        <v>76</v>
      </c>
      <c r="K30" s="12"/>
    </row>
    <row r="31" spans="2:12" s="11" customFormat="1" ht="20.25" customHeight="1">
      <c r="B31" s="53" t="s">
        <v>32</v>
      </c>
      <c r="C31" s="53"/>
      <c r="D31" s="53"/>
      <c r="E31" s="54"/>
      <c r="F31" s="24">
        <v>52555</v>
      </c>
      <c r="G31" s="24">
        <v>5505</v>
      </c>
      <c r="H31" s="24">
        <f t="shared" si="0"/>
        <v>58060</v>
      </c>
      <c r="I31" s="24">
        <v>17550</v>
      </c>
      <c r="J31" s="24">
        <f t="shared" si="1"/>
        <v>75610</v>
      </c>
      <c r="K31" s="12"/>
    </row>
    <row r="32" spans="2:12" s="11" customFormat="1" ht="20.25" customHeight="1">
      <c r="B32" s="55" t="s">
        <v>35</v>
      </c>
      <c r="C32" s="57" t="s">
        <v>0</v>
      </c>
      <c r="D32" s="57"/>
      <c r="E32" s="58"/>
      <c r="F32" s="25">
        <v>4067339</v>
      </c>
      <c r="G32" s="25">
        <v>1918345</v>
      </c>
      <c r="H32" s="25">
        <f t="shared" si="0"/>
        <v>5985684</v>
      </c>
      <c r="I32" s="25">
        <v>14425279</v>
      </c>
      <c r="J32" s="25">
        <f t="shared" si="1"/>
        <v>20410963</v>
      </c>
      <c r="K32" s="12"/>
    </row>
    <row r="33" spans="2:12" s="11" customFormat="1" ht="20.25" customHeight="1">
      <c r="B33" s="55"/>
      <c r="C33" s="57" t="s">
        <v>33</v>
      </c>
      <c r="D33" s="57"/>
      <c r="E33" s="58"/>
      <c r="F33" s="25">
        <v>2999457</v>
      </c>
      <c r="G33" s="25">
        <v>1485042</v>
      </c>
      <c r="H33" s="25">
        <f t="shared" si="0"/>
        <v>4484499</v>
      </c>
      <c r="I33" s="25">
        <v>11058229</v>
      </c>
      <c r="J33" s="25">
        <f t="shared" si="1"/>
        <v>15542728</v>
      </c>
      <c r="K33" s="12"/>
    </row>
    <row r="34" spans="2:12" s="11" customFormat="1" ht="20.25" customHeight="1">
      <c r="B34" s="56"/>
      <c r="C34" s="53" t="s">
        <v>34</v>
      </c>
      <c r="D34" s="53"/>
      <c r="E34" s="54"/>
      <c r="F34" s="24">
        <v>2379633</v>
      </c>
      <c r="G34" s="24">
        <v>1225175</v>
      </c>
      <c r="H34" s="24">
        <f t="shared" si="0"/>
        <v>3604808</v>
      </c>
      <c r="I34" s="24">
        <v>8436224</v>
      </c>
      <c r="J34" s="24">
        <f t="shared" si="1"/>
        <v>12041032</v>
      </c>
      <c r="K34" s="12"/>
    </row>
    <row r="35" spans="2:12" s="11" customFormat="1" ht="20.25" customHeight="1">
      <c r="B35" s="53" t="s">
        <v>39</v>
      </c>
      <c r="C35" s="53"/>
      <c r="D35" s="53"/>
      <c r="E35" s="54"/>
      <c r="F35" s="24">
        <v>174</v>
      </c>
      <c r="G35" s="24">
        <v>151</v>
      </c>
      <c r="H35" s="24">
        <f t="shared" si="0"/>
        <v>325</v>
      </c>
      <c r="I35" s="24">
        <v>6317</v>
      </c>
      <c r="J35" s="24">
        <f t="shared" si="1"/>
        <v>6642</v>
      </c>
      <c r="K35" s="12"/>
    </row>
    <row r="36" spans="2:12" ht="6.75" customHeight="1">
      <c r="B36" s="4"/>
      <c r="C36" s="4"/>
      <c r="D36" s="4"/>
      <c r="E36" s="4"/>
      <c r="F36" s="5"/>
      <c r="G36" s="5"/>
      <c r="H36" s="5"/>
      <c r="I36" s="5"/>
      <c r="J36" s="5"/>
      <c r="K36" s="1"/>
      <c r="L36" s="1"/>
    </row>
    <row r="37" spans="2:12" s="8" customFormat="1">
      <c r="B37" s="49" t="s">
        <v>55</v>
      </c>
      <c r="C37" s="49"/>
      <c r="D37" s="49"/>
      <c r="E37" s="49"/>
      <c r="F37" s="49"/>
      <c r="K37" s="10"/>
      <c r="L37" s="10"/>
    </row>
    <row r="38" spans="2:12" ht="9" customHeight="1" thickBot="1"/>
    <row r="39" spans="2:12"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27">
    <mergeCell ref="D17:D20"/>
    <mergeCell ref="B4:E4"/>
    <mergeCell ref="H4:I4"/>
    <mergeCell ref="B6:E6"/>
    <mergeCell ref="B7:E7"/>
    <mergeCell ref="B8:E8"/>
    <mergeCell ref="B9:E9"/>
    <mergeCell ref="C32:E32"/>
    <mergeCell ref="B10:E10"/>
    <mergeCell ref="C11:C12"/>
    <mergeCell ref="D11:E11"/>
    <mergeCell ref="D12:E12"/>
    <mergeCell ref="C34:E34"/>
    <mergeCell ref="C13:C15"/>
    <mergeCell ref="D13:E13"/>
    <mergeCell ref="D16:E16"/>
    <mergeCell ref="C17:C24"/>
    <mergeCell ref="C33:E33"/>
    <mergeCell ref="D21:D24"/>
    <mergeCell ref="B35:E35"/>
    <mergeCell ref="B37:F37"/>
    <mergeCell ref="C25:C29"/>
    <mergeCell ref="D25:E25"/>
    <mergeCell ref="D26:D29"/>
    <mergeCell ref="B30:E30"/>
    <mergeCell ref="B31:E31"/>
    <mergeCell ref="B32:B3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9"/>
  <sheetViews>
    <sheetView showGridLines="0" zoomScaleNormal="100" workbookViewId="0">
      <selection activeCell="F21" sqref="F21"/>
    </sheetView>
  </sheetViews>
  <sheetFormatPr defaultColWidth="9" defaultRowHeight="12"/>
  <cols>
    <col min="1" max="1" width="4.6640625" style="1" customWidth="1"/>
    <col min="2" max="3" width="3.109375" style="1" customWidth="1"/>
    <col min="4" max="4" width="2.6640625" style="1" customWidth="1"/>
    <col min="5" max="5" width="16.77734375" style="1" bestFit="1" customWidth="1"/>
    <col min="6" max="10" width="12.109375" style="1" customWidth="1"/>
    <col min="11" max="12" width="9.33203125" style="2" bestFit="1" customWidth="1"/>
    <col min="13" max="16384" width="9" style="1"/>
  </cols>
  <sheetData>
    <row r="1" spans="2:12" ht="14.25" customHeight="1" thickBot="1"/>
    <row r="2" spans="2:12" ht="22.5" customHeight="1">
      <c r="B2" s="14" t="s">
        <v>54</v>
      </c>
      <c r="C2" s="15"/>
      <c r="D2" s="15"/>
      <c r="E2" s="15"/>
      <c r="F2" s="15"/>
      <c r="G2" s="15"/>
      <c r="H2" s="15"/>
      <c r="I2" s="15"/>
      <c r="J2" s="15"/>
    </row>
    <row r="3" spans="2:12">
      <c r="B3" s="6"/>
      <c r="C3" s="6"/>
      <c r="D3" s="6"/>
      <c r="E3" s="6"/>
      <c r="F3" s="7"/>
      <c r="G3" s="7"/>
      <c r="H3" s="7"/>
      <c r="I3" s="7"/>
      <c r="J3" s="7"/>
    </row>
    <row r="4" spans="2:12" s="8" customFormat="1" ht="15" customHeight="1">
      <c r="B4" s="49" t="s">
        <v>45</v>
      </c>
      <c r="C4" s="49"/>
      <c r="D4" s="49"/>
      <c r="E4" s="49"/>
      <c r="H4" s="50">
        <v>41730</v>
      </c>
      <c r="I4" s="50"/>
      <c r="J4" s="9" t="s">
        <v>53</v>
      </c>
      <c r="K4" s="10"/>
      <c r="L4" s="10"/>
    </row>
    <row r="5" spans="2:12" ht="6.75" customHeight="1">
      <c r="H5" s="3"/>
      <c r="I5" s="3"/>
      <c r="J5" s="3"/>
    </row>
    <row r="6" spans="2:12" s="11" customFormat="1" ht="20.25" customHeight="1">
      <c r="B6" s="51" t="s">
        <v>44</v>
      </c>
      <c r="C6" s="51"/>
      <c r="D6" s="51"/>
      <c r="E6" s="52"/>
      <c r="F6" s="23" t="s">
        <v>12</v>
      </c>
      <c r="G6" s="23" t="s">
        <v>13</v>
      </c>
      <c r="H6" s="23" t="s">
        <v>10</v>
      </c>
      <c r="I6" s="23" t="s">
        <v>11</v>
      </c>
      <c r="J6" s="23" t="s">
        <v>14</v>
      </c>
      <c r="L6" s="5"/>
    </row>
    <row r="7" spans="2:12" s="11" customFormat="1" ht="20.25" customHeight="1">
      <c r="B7" s="53" t="s">
        <v>40</v>
      </c>
      <c r="C7" s="53"/>
      <c r="D7" s="53"/>
      <c r="E7" s="54"/>
      <c r="F7" s="24">
        <v>395950</v>
      </c>
      <c r="G7" s="24">
        <v>244054</v>
      </c>
      <c r="H7" s="24">
        <f>F7+G7</f>
        <v>640004</v>
      </c>
      <c r="I7" s="24">
        <v>2594670</v>
      </c>
      <c r="J7" s="24">
        <f>SUM(H7:I7)</f>
        <v>3234674</v>
      </c>
      <c r="L7" s="5"/>
    </row>
    <row r="8" spans="2:12" s="11" customFormat="1" ht="20.25" customHeight="1">
      <c r="B8" s="53" t="s">
        <v>41</v>
      </c>
      <c r="C8" s="53"/>
      <c r="D8" s="53"/>
      <c r="E8" s="54"/>
      <c r="F8" s="24">
        <v>2231</v>
      </c>
      <c r="G8" s="24">
        <v>1719</v>
      </c>
      <c r="H8" s="24">
        <f t="shared" ref="H8:H35" si="0">F8+G8</f>
        <v>3950</v>
      </c>
      <c r="I8" s="24">
        <v>19866</v>
      </c>
      <c r="J8" s="24">
        <f t="shared" ref="J8:J35" si="1">SUM(H8:I8)</f>
        <v>23816</v>
      </c>
      <c r="L8" s="5"/>
    </row>
    <row r="9" spans="2:12" s="11" customFormat="1" ht="20.25" customHeight="1">
      <c r="B9" s="53" t="s">
        <v>42</v>
      </c>
      <c r="C9" s="53"/>
      <c r="D9" s="53"/>
      <c r="E9" s="54"/>
      <c r="F9" s="24">
        <v>5320</v>
      </c>
      <c r="G9" s="26">
        <v>37</v>
      </c>
      <c r="H9" s="24">
        <f t="shared" si="0"/>
        <v>5357</v>
      </c>
      <c r="I9" s="24">
        <v>1228</v>
      </c>
      <c r="J9" s="24">
        <f t="shared" si="1"/>
        <v>6585</v>
      </c>
      <c r="L9" s="5"/>
    </row>
    <row r="10" spans="2:12" s="11" customFormat="1" ht="20.25" customHeight="1">
      <c r="B10" s="53" t="s">
        <v>43</v>
      </c>
      <c r="C10" s="53"/>
      <c r="D10" s="53"/>
      <c r="E10" s="54"/>
      <c r="F10" s="24">
        <v>388399</v>
      </c>
      <c r="G10" s="24">
        <v>242298</v>
      </c>
      <c r="H10" s="24">
        <f t="shared" si="0"/>
        <v>630697</v>
      </c>
      <c r="I10" s="24">
        <v>2573576</v>
      </c>
      <c r="J10" s="24">
        <f t="shared" si="1"/>
        <v>3204273</v>
      </c>
      <c r="L10" s="5"/>
    </row>
    <row r="11" spans="2:12" s="11" customFormat="1" ht="20.25" customHeight="1">
      <c r="B11" s="18"/>
      <c r="C11" s="55" t="s">
        <v>6</v>
      </c>
      <c r="D11" s="57" t="s">
        <v>7</v>
      </c>
      <c r="E11" s="58"/>
      <c r="F11" s="25">
        <v>368921</v>
      </c>
      <c r="G11" s="25">
        <v>233790</v>
      </c>
      <c r="H11" s="25">
        <f t="shared" si="0"/>
        <v>602711</v>
      </c>
      <c r="I11" s="25">
        <v>1377216</v>
      </c>
      <c r="J11" s="25">
        <f>SUM(H11:I11)</f>
        <v>1979927</v>
      </c>
      <c r="L11" s="5"/>
    </row>
    <row r="12" spans="2:12" s="11" customFormat="1" ht="20.25" customHeight="1">
      <c r="B12" s="18" t="s">
        <v>1</v>
      </c>
      <c r="C12" s="56"/>
      <c r="D12" s="53" t="s">
        <v>8</v>
      </c>
      <c r="E12" s="54"/>
      <c r="F12" s="24">
        <v>19478</v>
      </c>
      <c r="G12" s="24">
        <v>8508</v>
      </c>
      <c r="H12" s="24">
        <f t="shared" si="0"/>
        <v>27986</v>
      </c>
      <c r="I12" s="24">
        <v>1196360</v>
      </c>
      <c r="J12" s="24">
        <f t="shared" si="1"/>
        <v>1224346</v>
      </c>
      <c r="L12" s="5"/>
    </row>
    <row r="13" spans="2:12" s="11" customFormat="1" ht="20.25" customHeight="1">
      <c r="B13" s="18"/>
      <c r="C13" s="55" t="s">
        <v>16</v>
      </c>
      <c r="D13" s="57" t="s">
        <v>9</v>
      </c>
      <c r="E13" s="58"/>
      <c r="F13" s="25">
        <v>382198</v>
      </c>
      <c r="G13" s="25">
        <v>240185</v>
      </c>
      <c r="H13" s="25">
        <f t="shared" si="0"/>
        <v>622383</v>
      </c>
      <c r="I13" s="25">
        <v>2565653</v>
      </c>
      <c r="J13" s="25">
        <f t="shared" si="1"/>
        <v>3188036</v>
      </c>
      <c r="L13" s="5"/>
    </row>
    <row r="14" spans="2:12" s="11" customFormat="1" ht="20.25" customHeight="1">
      <c r="B14" s="18"/>
      <c r="C14" s="55"/>
      <c r="D14" s="13" t="s">
        <v>17</v>
      </c>
      <c r="E14" s="18" t="s">
        <v>36</v>
      </c>
      <c r="F14" s="25">
        <v>255</v>
      </c>
      <c r="G14" s="25">
        <v>193</v>
      </c>
      <c r="H14" s="25">
        <f t="shared" si="0"/>
        <v>448</v>
      </c>
      <c r="I14" s="25">
        <v>1154</v>
      </c>
      <c r="J14" s="25">
        <f t="shared" si="1"/>
        <v>1602</v>
      </c>
      <c r="L14" s="5"/>
    </row>
    <row r="15" spans="2:12" s="11" customFormat="1" ht="20.25" customHeight="1">
      <c r="B15" s="18" t="s">
        <v>2</v>
      </c>
      <c r="C15" s="56"/>
      <c r="D15" s="16" t="s">
        <v>18</v>
      </c>
      <c r="E15" s="19" t="s">
        <v>37</v>
      </c>
      <c r="F15" s="24">
        <v>5907</v>
      </c>
      <c r="G15" s="24">
        <v>2113</v>
      </c>
      <c r="H15" s="24">
        <f t="shared" si="0"/>
        <v>8020</v>
      </c>
      <c r="I15" s="24">
        <v>7923</v>
      </c>
      <c r="J15" s="24">
        <f t="shared" si="1"/>
        <v>15943</v>
      </c>
      <c r="L15" s="5"/>
    </row>
    <row r="16" spans="2:12" s="11" customFormat="1" ht="20.25" customHeight="1">
      <c r="B16" s="18"/>
      <c r="C16" s="20"/>
      <c r="D16" s="59" t="s">
        <v>48</v>
      </c>
      <c r="E16" s="60"/>
      <c r="F16" s="24">
        <v>294</v>
      </c>
      <c r="G16" s="26">
        <v>0</v>
      </c>
      <c r="H16" s="24">
        <f t="shared" si="0"/>
        <v>294</v>
      </c>
      <c r="I16" s="24">
        <v>0</v>
      </c>
      <c r="J16" s="24">
        <f t="shared" si="1"/>
        <v>294</v>
      </c>
      <c r="L16" s="5"/>
    </row>
    <row r="17" spans="2:12" s="11" customFormat="1" ht="20.25" customHeight="1">
      <c r="B17" s="18"/>
      <c r="C17" s="55" t="s">
        <v>27</v>
      </c>
      <c r="D17" s="66" t="s">
        <v>23</v>
      </c>
      <c r="E17" s="18" t="s">
        <v>19</v>
      </c>
      <c r="F17" s="25">
        <v>358</v>
      </c>
      <c r="G17" s="25">
        <v>67</v>
      </c>
      <c r="H17" s="25">
        <f t="shared" si="0"/>
        <v>425</v>
      </c>
      <c r="I17" s="25">
        <v>310</v>
      </c>
      <c r="J17" s="25">
        <f t="shared" si="1"/>
        <v>735</v>
      </c>
      <c r="L17" s="5"/>
    </row>
    <row r="18" spans="2:12" s="11" customFormat="1" ht="20.25" customHeight="1">
      <c r="B18" s="18"/>
      <c r="C18" s="55"/>
      <c r="D18" s="66"/>
      <c r="E18" s="18" t="s">
        <v>20</v>
      </c>
      <c r="F18" s="25">
        <v>1830</v>
      </c>
      <c r="G18" s="25">
        <v>362</v>
      </c>
      <c r="H18" s="25">
        <f t="shared" si="0"/>
        <v>2192</v>
      </c>
      <c r="I18" s="25">
        <v>1309</v>
      </c>
      <c r="J18" s="25">
        <f t="shared" si="1"/>
        <v>3501</v>
      </c>
      <c r="L18" s="5"/>
    </row>
    <row r="19" spans="2:12" s="11" customFormat="1" ht="20.25" customHeight="1">
      <c r="B19" s="18" t="s">
        <v>3</v>
      </c>
      <c r="C19" s="55"/>
      <c r="D19" s="66"/>
      <c r="E19" s="18" t="s">
        <v>21</v>
      </c>
      <c r="F19" s="25">
        <v>267073</v>
      </c>
      <c r="G19" s="25">
        <v>81284</v>
      </c>
      <c r="H19" s="25">
        <f t="shared" si="0"/>
        <v>348357</v>
      </c>
      <c r="I19" s="25">
        <v>151631</v>
      </c>
      <c r="J19" s="25">
        <f t="shared" si="1"/>
        <v>499988</v>
      </c>
      <c r="L19" s="5"/>
    </row>
    <row r="20" spans="2:12" s="11" customFormat="1" ht="20.25" customHeight="1">
      <c r="B20" s="18"/>
      <c r="C20" s="55"/>
      <c r="D20" s="66"/>
      <c r="E20" s="18" t="s">
        <v>22</v>
      </c>
      <c r="F20" s="25">
        <v>99660</v>
      </c>
      <c r="G20" s="25">
        <v>152077</v>
      </c>
      <c r="H20" s="25">
        <f t="shared" si="0"/>
        <v>251737</v>
      </c>
      <c r="I20" s="25">
        <v>1223966</v>
      </c>
      <c r="J20" s="25">
        <f t="shared" si="1"/>
        <v>1475703</v>
      </c>
      <c r="L20" s="5"/>
    </row>
    <row r="21" spans="2:12" s="11" customFormat="1" ht="20.25" customHeight="1">
      <c r="B21" s="18"/>
      <c r="C21" s="55"/>
      <c r="D21" s="66" t="s">
        <v>26</v>
      </c>
      <c r="E21" s="18" t="s">
        <v>21</v>
      </c>
      <c r="F21" s="25">
        <v>278</v>
      </c>
      <c r="G21" s="25">
        <v>141</v>
      </c>
      <c r="H21" s="25">
        <f t="shared" si="0"/>
        <v>419</v>
      </c>
      <c r="I21" s="25">
        <v>8807</v>
      </c>
      <c r="J21" s="25">
        <f t="shared" si="1"/>
        <v>9226</v>
      </c>
    </row>
    <row r="22" spans="2:12" s="11" customFormat="1" ht="20.25" customHeight="1">
      <c r="B22" s="18" t="s">
        <v>15</v>
      </c>
      <c r="C22" s="55"/>
      <c r="D22" s="66"/>
      <c r="E22" s="18" t="s">
        <v>24</v>
      </c>
      <c r="F22" s="25">
        <v>4510</v>
      </c>
      <c r="G22" s="25">
        <v>4584</v>
      </c>
      <c r="H22" s="25">
        <f t="shared" si="0"/>
        <v>9094</v>
      </c>
      <c r="I22" s="25">
        <v>142077</v>
      </c>
      <c r="J22" s="25">
        <f t="shared" si="1"/>
        <v>151171</v>
      </c>
    </row>
    <row r="23" spans="2:12" s="11" customFormat="1" ht="20.25" customHeight="1">
      <c r="B23" s="18"/>
      <c r="C23" s="55"/>
      <c r="D23" s="66"/>
      <c r="E23" s="18" t="s">
        <v>25</v>
      </c>
      <c r="F23" s="25">
        <v>14690</v>
      </c>
      <c r="G23" s="25">
        <v>3783</v>
      </c>
      <c r="H23" s="25">
        <f t="shared" si="0"/>
        <v>18473</v>
      </c>
      <c r="I23" s="25">
        <v>1045476</v>
      </c>
      <c r="J23" s="25">
        <f t="shared" si="1"/>
        <v>1063949</v>
      </c>
    </row>
    <row r="24" spans="2:12" s="11" customFormat="1" ht="20.25" customHeight="1">
      <c r="B24" s="18"/>
      <c r="C24" s="56"/>
      <c r="D24" s="67"/>
      <c r="E24" s="22" t="s">
        <v>49</v>
      </c>
      <c r="F24" s="26">
        <v>924</v>
      </c>
      <c r="G24" s="26">
        <v>0</v>
      </c>
      <c r="H24" s="24">
        <f t="shared" si="0"/>
        <v>924</v>
      </c>
      <c r="I24" s="24">
        <v>367597</v>
      </c>
      <c r="J24" s="24">
        <f t="shared" si="1"/>
        <v>368521</v>
      </c>
    </row>
    <row r="25" spans="2:12" s="11" customFormat="1" ht="20.25" customHeight="1">
      <c r="B25" s="18" t="s">
        <v>4</v>
      </c>
      <c r="C25" s="55" t="s">
        <v>29</v>
      </c>
      <c r="D25" s="57" t="s">
        <v>38</v>
      </c>
      <c r="E25" s="58"/>
      <c r="F25" s="25">
        <v>25404</v>
      </c>
      <c r="G25" s="25">
        <v>10259</v>
      </c>
      <c r="H25" s="25">
        <f>F25+G25</f>
        <v>35663</v>
      </c>
      <c r="I25" s="25">
        <v>1489423</v>
      </c>
      <c r="J25" s="25">
        <f t="shared" si="1"/>
        <v>1525086</v>
      </c>
    </row>
    <row r="26" spans="2:12" s="11" customFormat="1" ht="20.25" customHeight="1">
      <c r="B26" s="18"/>
      <c r="C26" s="55"/>
      <c r="D26" s="66" t="s">
        <v>30</v>
      </c>
      <c r="E26" s="18" t="s">
        <v>28</v>
      </c>
      <c r="F26" s="25">
        <v>3098</v>
      </c>
      <c r="G26" s="25">
        <v>1499</v>
      </c>
      <c r="H26" s="25">
        <f t="shared" si="0"/>
        <v>4597</v>
      </c>
      <c r="I26" s="25">
        <v>13987</v>
      </c>
      <c r="J26" s="25">
        <f t="shared" si="1"/>
        <v>18584</v>
      </c>
    </row>
    <row r="27" spans="2:12" s="11" customFormat="1" ht="20.25" customHeight="1">
      <c r="B27" s="18"/>
      <c r="C27" s="55"/>
      <c r="D27" s="66"/>
      <c r="E27" s="18" t="s">
        <v>46</v>
      </c>
      <c r="F27" s="25">
        <v>58096</v>
      </c>
      <c r="G27" s="25">
        <v>5190</v>
      </c>
      <c r="H27" s="25">
        <f t="shared" si="0"/>
        <v>63286</v>
      </c>
      <c r="I27" s="25">
        <v>19394</v>
      </c>
      <c r="J27" s="25">
        <f t="shared" si="1"/>
        <v>82680</v>
      </c>
    </row>
    <row r="28" spans="2:12" s="11" customFormat="1" ht="20.25" customHeight="1">
      <c r="B28" s="18" t="s">
        <v>5</v>
      </c>
      <c r="C28" s="55"/>
      <c r="D28" s="66"/>
      <c r="E28" s="18" t="s">
        <v>47</v>
      </c>
      <c r="F28" s="25">
        <v>301801</v>
      </c>
      <c r="G28" s="25">
        <v>225350</v>
      </c>
      <c r="H28" s="25">
        <f t="shared" si="0"/>
        <v>527151</v>
      </c>
      <c r="I28" s="25">
        <v>1050772</v>
      </c>
      <c r="J28" s="25">
        <f t="shared" si="1"/>
        <v>1577923</v>
      </c>
    </row>
    <row r="29" spans="2:12" s="11" customFormat="1" ht="20.25" customHeight="1">
      <c r="B29" s="19"/>
      <c r="C29" s="56"/>
      <c r="D29" s="67"/>
      <c r="E29" s="19" t="s">
        <v>10</v>
      </c>
      <c r="F29" s="24">
        <f>SUM(F26:F28)</f>
        <v>362995</v>
      </c>
      <c r="G29" s="24">
        <f>SUM(G26:G28)</f>
        <v>232039</v>
      </c>
      <c r="H29" s="24">
        <f t="shared" si="0"/>
        <v>595034</v>
      </c>
      <c r="I29" s="24">
        <f>SUM(I26:I28)</f>
        <v>1084153</v>
      </c>
      <c r="J29" s="24">
        <f t="shared" si="1"/>
        <v>1679187</v>
      </c>
    </row>
    <row r="30" spans="2:12" s="11" customFormat="1" ht="20.25" customHeight="1">
      <c r="B30" s="53" t="s">
        <v>31</v>
      </c>
      <c r="C30" s="53"/>
      <c r="D30" s="53"/>
      <c r="E30" s="54"/>
      <c r="F30" s="24">
        <v>17</v>
      </c>
      <c r="G30" s="24">
        <v>15</v>
      </c>
      <c r="H30" s="24">
        <f t="shared" si="0"/>
        <v>32</v>
      </c>
      <c r="I30" s="24">
        <v>44</v>
      </c>
      <c r="J30" s="24">
        <f t="shared" si="1"/>
        <v>76</v>
      </c>
    </row>
    <row r="31" spans="2:12" s="11" customFormat="1" ht="20.25" customHeight="1">
      <c r="B31" s="53" t="s">
        <v>32</v>
      </c>
      <c r="C31" s="53"/>
      <c r="D31" s="53"/>
      <c r="E31" s="54"/>
      <c r="F31" s="24">
        <v>52555</v>
      </c>
      <c r="G31" s="24">
        <v>5505</v>
      </c>
      <c r="H31" s="24">
        <f t="shared" si="0"/>
        <v>58060</v>
      </c>
      <c r="I31" s="24">
        <v>17550</v>
      </c>
      <c r="J31" s="24">
        <f t="shared" si="1"/>
        <v>75610</v>
      </c>
    </row>
    <row r="32" spans="2:12" s="11" customFormat="1" ht="20.25" customHeight="1">
      <c r="B32" s="55" t="s">
        <v>35</v>
      </c>
      <c r="C32" s="57" t="s">
        <v>0</v>
      </c>
      <c r="D32" s="57"/>
      <c r="E32" s="58"/>
      <c r="F32" s="25">
        <v>4067339</v>
      </c>
      <c r="G32" s="25">
        <v>1918345</v>
      </c>
      <c r="H32" s="25">
        <f t="shared" si="0"/>
        <v>5985684</v>
      </c>
      <c r="I32" s="25">
        <v>14425279</v>
      </c>
      <c r="J32" s="25">
        <f t="shared" si="1"/>
        <v>20410963</v>
      </c>
    </row>
    <row r="33" spans="2:12" s="11" customFormat="1" ht="20.25" customHeight="1">
      <c r="B33" s="55"/>
      <c r="C33" s="57" t="s">
        <v>33</v>
      </c>
      <c r="D33" s="57"/>
      <c r="E33" s="58"/>
      <c r="F33" s="25">
        <v>2999457</v>
      </c>
      <c r="G33" s="25">
        <v>1485042</v>
      </c>
      <c r="H33" s="25">
        <f t="shared" si="0"/>
        <v>4484499</v>
      </c>
      <c r="I33" s="25">
        <v>11058229</v>
      </c>
      <c r="J33" s="25">
        <f t="shared" si="1"/>
        <v>15542728</v>
      </c>
    </row>
    <row r="34" spans="2:12" s="11" customFormat="1" ht="20.25" customHeight="1">
      <c r="B34" s="56"/>
      <c r="C34" s="53" t="s">
        <v>34</v>
      </c>
      <c r="D34" s="53"/>
      <c r="E34" s="54"/>
      <c r="F34" s="24">
        <v>2379633</v>
      </c>
      <c r="G34" s="24">
        <v>1225175</v>
      </c>
      <c r="H34" s="24">
        <f t="shared" si="0"/>
        <v>3604808</v>
      </c>
      <c r="I34" s="24">
        <v>8436224</v>
      </c>
      <c r="J34" s="24">
        <f t="shared" si="1"/>
        <v>12041032</v>
      </c>
    </row>
    <row r="35" spans="2:12" s="11" customFormat="1" ht="20.25" customHeight="1">
      <c r="B35" s="53" t="s">
        <v>39</v>
      </c>
      <c r="C35" s="53"/>
      <c r="D35" s="53"/>
      <c r="E35" s="54"/>
      <c r="F35" s="24">
        <v>174</v>
      </c>
      <c r="G35" s="24">
        <v>151</v>
      </c>
      <c r="H35" s="24">
        <f t="shared" si="0"/>
        <v>325</v>
      </c>
      <c r="I35" s="24">
        <v>6317</v>
      </c>
      <c r="J35" s="24">
        <f t="shared" si="1"/>
        <v>6642</v>
      </c>
    </row>
    <row r="36" spans="2:12" ht="6.75" customHeight="1">
      <c r="B36" s="4"/>
      <c r="C36" s="4"/>
      <c r="D36" s="4"/>
      <c r="E36" s="4"/>
      <c r="F36" s="5"/>
      <c r="G36" s="5"/>
      <c r="H36" s="5"/>
      <c r="I36" s="5"/>
      <c r="J36" s="5"/>
      <c r="K36" s="1"/>
      <c r="L36" s="1"/>
    </row>
    <row r="37" spans="2:12" s="8" customFormat="1">
      <c r="B37" s="49" t="s">
        <v>55</v>
      </c>
      <c r="C37" s="49"/>
      <c r="D37" s="49"/>
      <c r="E37" s="49"/>
      <c r="F37" s="49"/>
      <c r="K37" s="10"/>
      <c r="L37" s="10"/>
    </row>
    <row r="38" spans="2:12" ht="9" customHeight="1" thickBot="1"/>
    <row r="39" spans="2:12"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27">
    <mergeCell ref="C33:E33"/>
    <mergeCell ref="D21:D24"/>
    <mergeCell ref="B35:E35"/>
    <mergeCell ref="B37:F37"/>
    <mergeCell ref="C25:C29"/>
    <mergeCell ref="D25:E25"/>
    <mergeCell ref="D26:D29"/>
    <mergeCell ref="B30:E30"/>
    <mergeCell ref="B31:E31"/>
    <mergeCell ref="B32:B34"/>
    <mergeCell ref="C32:E32"/>
    <mergeCell ref="B10:E10"/>
    <mergeCell ref="C11:C12"/>
    <mergeCell ref="D11:E11"/>
    <mergeCell ref="D12:E12"/>
    <mergeCell ref="C34:E34"/>
    <mergeCell ref="C13:C15"/>
    <mergeCell ref="D13:E13"/>
    <mergeCell ref="D16:E16"/>
    <mergeCell ref="C17:C24"/>
    <mergeCell ref="D17:D20"/>
    <mergeCell ref="B4:E4"/>
    <mergeCell ref="H4:I4"/>
    <mergeCell ref="B6:E6"/>
    <mergeCell ref="B7:E7"/>
    <mergeCell ref="B8:E8"/>
    <mergeCell ref="B9:E9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L39"/>
  <sheetViews>
    <sheetView showGridLines="0" zoomScaleNormal="100" workbookViewId="0">
      <selection activeCell="H12" sqref="H12"/>
    </sheetView>
  </sheetViews>
  <sheetFormatPr defaultColWidth="9" defaultRowHeight="12"/>
  <cols>
    <col min="1" max="1" width="4.6640625" style="1" customWidth="1"/>
    <col min="2" max="3" width="3.109375" style="1" customWidth="1"/>
    <col min="4" max="4" width="2.6640625" style="1" customWidth="1"/>
    <col min="5" max="5" width="16.77734375" style="1" bestFit="1" customWidth="1"/>
    <col min="6" max="10" width="12.109375" style="1" customWidth="1"/>
    <col min="11" max="12" width="9.33203125" style="2" bestFit="1" customWidth="1"/>
    <col min="13" max="16384" width="9" style="1"/>
  </cols>
  <sheetData>
    <row r="1" spans="2:12" ht="14.25" customHeight="1" thickBot="1"/>
    <row r="2" spans="2:12" ht="22.5" customHeight="1">
      <c r="B2" s="14" t="s">
        <v>54</v>
      </c>
      <c r="C2" s="15"/>
      <c r="D2" s="15"/>
      <c r="E2" s="15"/>
      <c r="F2" s="15"/>
      <c r="G2" s="15"/>
      <c r="H2" s="15"/>
      <c r="I2" s="15"/>
      <c r="J2" s="15"/>
    </row>
    <row r="3" spans="2:12">
      <c r="B3" s="6"/>
      <c r="C3" s="6"/>
      <c r="D3" s="6"/>
      <c r="E3" s="6"/>
      <c r="F3" s="7"/>
      <c r="G3" s="7"/>
      <c r="H3" s="7"/>
      <c r="I3" s="7"/>
      <c r="J3" s="7"/>
    </row>
    <row r="4" spans="2:12" s="8" customFormat="1" ht="15" customHeight="1">
      <c r="B4" s="49" t="s">
        <v>45</v>
      </c>
      <c r="C4" s="49"/>
      <c r="D4" s="49"/>
      <c r="E4" s="49"/>
      <c r="H4" s="50">
        <v>41365</v>
      </c>
      <c r="I4" s="50"/>
      <c r="J4" s="9" t="s">
        <v>53</v>
      </c>
      <c r="K4" s="10"/>
      <c r="L4" s="10"/>
    </row>
    <row r="5" spans="2:12" ht="6.75" customHeight="1">
      <c r="H5" s="3"/>
      <c r="I5" s="3"/>
      <c r="J5" s="3"/>
    </row>
    <row r="6" spans="2:12" s="11" customFormat="1" ht="20.25" customHeight="1">
      <c r="B6" s="51" t="s">
        <v>44</v>
      </c>
      <c r="C6" s="51"/>
      <c r="D6" s="51"/>
      <c r="E6" s="52"/>
      <c r="F6" s="23" t="s">
        <v>12</v>
      </c>
      <c r="G6" s="23" t="s">
        <v>13</v>
      </c>
      <c r="H6" s="23" t="s">
        <v>10</v>
      </c>
      <c r="I6" s="23" t="s">
        <v>11</v>
      </c>
      <c r="J6" s="23" t="s">
        <v>14</v>
      </c>
      <c r="L6" s="5"/>
    </row>
    <row r="7" spans="2:12" s="11" customFormat="1" ht="20.25" customHeight="1">
      <c r="B7" s="53" t="s">
        <v>40</v>
      </c>
      <c r="C7" s="53"/>
      <c r="D7" s="53"/>
      <c r="E7" s="54"/>
      <c r="F7" s="24">
        <v>396162</v>
      </c>
      <c r="G7" s="24">
        <v>244318</v>
      </c>
      <c r="H7" s="24">
        <f>F7+G7</f>
        <v>640480</v>
      </c>
      <c r="I7" s="24">
        <v>2593350</v>
      </c>
      <c r="J7" s="24">
        <f>SUM(H7:I7)</f>
        <v>3233830</v>
      </c>
      <c r="L7" s="5"/>
    </row>
    <row r="8" spans="2:12" s="11" customFormat="1" ht="20.25" customHeight="1">
      <c r="B8" s="53" t="s">
        <v>41</v>
      </c>
      <c r="C8" s="53"/>
      <c r="D8" s="53"/>
      <c r="E8" s="54"/>
      <c r="F8" s="24">
        <v>2228</v>
      </c>
      <c r="G8" s="24">
        <v>1719</v>
      </c>
      <c r="H8" s="24">
        <f t="shared" ref="H8:H35" si="0">F8+G8</f>
        <v>3947</v>
      </c>
      <c r="I8" s="24">
        <v>19861</v>
      </c>
      <c r="J8" s="24">
        <f t="shared" ref="J8:J35" si="1">SUM(H8:I8)</f>
        <v>23808</v>
      </c>
      <c r="L8" s="5"/>
    </row>
    <row r="9" spans="2:12" s="11" customFormat="1" ht="20.25" customHeight="1">
      <c r="B9" s="53" t="s">
        <v>42</v>
      </c>
      <c r="C9" s="53"/>
      <c r="D9" s="53"/>
      <c r="E9" s="54"/>
      <c r="F9" s="24">
        <v>5320</v>
      </c>
      <c r="G9" s="26">
        <v>0</v>
      </c>
      <c r="H9" s="24">
        <f t="shared" si="0"/>
        <v>5320</v>
      </c>
      <c r="I9" s="24">
        <v>1228</v>
      </c>
      <c r="J9" s="24">
        <f t="shared" si="1"/>
        <v>6548</v>
      </c>
      <c r="L9" s="5"/>
    </row>
    <row r="10" spans="2:12" s="11" customFormat="1" ht="20.25" customHeight="1">
      <c r="B10" s="53" t="s">
        <v>43</v>
      </c>
      <c r="C10" s="53"/>
      <c r="D10" s="53"/>
      <c r="E10" s="54"/>
      <c r="F10" s="24">
        <v>388614</v>
      </c>
      <c r="G10" s="24">
        <v>242599</v>
      </c>
      <c r="H10" s="24">
        <f t="shared" si="0"/>
        <v>631213</v>
      </c>
      <c r="I10" s="24">
        <v>2572261</v>
      </c>
      <c r="J10" s="24">
        <f t="shared" si="1"/>
        <v>3203474</v>
      </c>
      <c r="L10" s="5"/>
    </row>
    <row r="11" spans="2:12" s="11" customFormat="1" ht="20.25" customHeight="1">
      <c r="B11" s="18"/>
      <c r="C11" s="55" t="s">
        <v>6</v>
      </c>
      <c r="D11" s="57" t="s">
        <v>7</v>
      </c>
      <c r="E11" s="58"/>
      <c r="F11" s="25">
        <v>369137</v>
      </c>
      <c r="G11" s="25">
        <v>234891</v>
      </c>
      <c r="H11" s="25">
        <f t="shared" si="0"/>
        <v>604028</v>
      </c>
      <c r="I11" s="25">
        <v>1366851</v>
      </c>
      <c r="J11" s="25">
        <f>SUM(H11:I11)</f>
        <v>1970879</v>
      </c>
      <c r="L11" s="5"/>
    </row>
    <row r="12" spans="2:12" s="11" customFormat="1" ht="20.25" customHeight="1">
      <c r="B12" s="18" t="s">
        <v>1</v>
      </c>
      <c r="C12" s="56"/>
      <c r="D12" s="53" t="s">
        <v>8</v>
      </c>
      <c r="E12" s="54"/>
      <c r="F12" s="24">
        <v>19477</v>
      </c>
      <c r="G12" s="24">
        <v>7708</v>
      </c>
      <c r="H12" s="24">
        <f t="shared" si="0"/>
        <v>27185</v>
      </c>
      <c r="I12" s="24">
        <v>1205410</v>
      </c>
      <c r="J12" s="24">
        <f t="shared" si="1"/>
        <v>1232595</v>
      </c>
      <c r="L12" s="5"/>
    </row>
    <row r="13" spans="2:12" s="11" customFormat="1" ht="20.25" customHeight="1">
      <c r="B13" s="18"/>
      <c r="C13" s="55" t="s">
        <v>16</v>
      </c>
      <c r="D13" s="57" t="s">
        <v>9</v>
      </c>
      <c r="E13" s="58"/>
      <c r="F13" s="25">
        <v>382380</v>
      </c>
      <c r="G13" s="25">
        <v>240486</v>
      </c>
      <c r="H13" s="25">
        <f t="shared" si="0"/>
        <v>622866</v>
      </c>
      <c r="I13" s="25">
        <v>2564325</v>
      </c>
      <c r="J13" s="25">
        <f t="shared" si="1"/>
        <v>3187191</v>
      </c>
      <c r="L13" s="5"/>
    </row>
    <row r="14" spans="2:12" s="11" customFormat="1" ht="20.25" customHeight="1">
      <c r="B14" s="18"/>
      <c r="C14" s="55"/>
      <c r="D14" s="13" t="s">
        <v>17</v>
      </c>
      <c r="E14" s="18" t="s">
        <v>36</v>
      </c>
      <c r="F14" s="25">
        <v>256</v>
      </c>
      <c r="G14" s="25">
        <v>193</v>
      </c>
      <c r="H14" s="25">
        <f t="shared" si="0"/>
        <v>449</v>
      </c>
      <c r="I14" s="25">
        <v>1154</v>
      </c>
      <c r="J14" s="25">
        <f t="shared" si="1"/>
        <v>1603</v>
      </c>
      <c r="L14" s="5"/>
    </row>
    <row r="15" spans="2:12" s="11" customFormat="1" ht="20.25" customHeight="1">
      <c r="B15" s="18" t="s">
        <v>2</v>
      </c>
      <c r="C15" s="56"/>
      <c r="D15" s="16" t="s">
        <v>18</v>
      </c>
      <c r="E15" s="19" t="s">
        <v>37</v>
      </c>
      <c r="F15" s="24">
        <v>5940</v>
      </c>
      <c r="G15" s="24">
        <v>2113</v>
      </c>
      <c r="H15" s="24">
        <f t="shared" si="0"/>
        <v>8053</v>
      </c>
      <c r="I15" s="24">
        <v>7936</v>
      </c>
      <c r="J15" s="24">
        <f t="shared" si="1"/>
        <v>15989</v>
      </c>
      <c r="L15" s="5"/>
    </row>
    <row r="16" spans="2:12" s="11" customFormat="1" ht="20.25" customHeight="1">
      <c r="B16" s="18"/>
      <c r="C16" s="20"/>
      <c r="D16" s="59" t="s">
        <v>48</v>
      </c>
      <c r="E16" s="60"/>
      <c r="F16" s="24">
        <v>294</v>
      </c>
      <c r="G16" s="26">
        <v>0</v>
      </c>
      <c r="H16" s="24">
        <f t="shared" si="0"/>
        <v>294</v>
      </c>
      <c r="I16" s="24">
        <v>0</v>
      </c>
      <c r="J16" s="24">
        <f t="shared" si="1"/>
        <v>294</v>
      </c>
      <c r="L16" s="5"/>
    </row>
    <row r="17" spans="2:12" s="11" customFormat="1" ht="20.25" customHeight="1">
      <c r="B17" s="18"/>
      <c r="C17" s="55" t="s">
        <v>27</v>
      </c>
      <c r="D17" s="66" t="s">
        <v>23</v>
      </c>
      <c r="E17" s="18" t="s">
        <v>19</v>
      </c>
      <c r="F17" s="25">
        <v>358</v>
      </c>
      <c r="G17" s="25">
        <v>67</v>
      </c>
      <c r="H17" s="25">
        <f t="shared" si="0"/>
        <v>425</v>
      </c>
      <c r="I17" s="25">
        <v>310</v>
      </c>
      <c r="J17" s="25">
        <f t="shared" si="1"/>
        <v>735</v>
      </c>
      <c r="L17" s="5"/>
    </row>
    <row r="18" spans="2:12" s="11" customFormat="1" ht="20.25" customHeight="1">
      <c r="B18" s="18"/>
      <c r="C18" s="55"/>
      <c r="D18" s="66"/>
      <c r="E18" s="18" t="s">
        <v>20</v>
      </c>
      <c r="F18" s="25">
        <v>1831</v>
      </c>
      <c r="G18" s="25">
        <v>362</v>
      </c>
      <c r="H18" s="25">
        <f t="shared" si="0"/>
        <v>2193</v>
      </c>
      <c r="I18" s="25">
        <v>1308</v>
      </c>
      <c r="J18" s="25">
        <f t="shared" si="1"/>
        <v>3501</v>
      </c>
      <c r="L18" s="5"/>
    </row>
    <row r="19" spans="2:12" s="11" customFormat="1" ht="20.25" customHeight="1">
      <c r="B19" s="18" t="s">
        <v>3</v>
      </c>
      <c r="C19" s="55"/>
      <c r="D19" s="66"/>
      <c r="E19" s="18" t="s">
        <v>21</v>
      </c>
      <c r="F19" s="25">
        <v>266198</v>
      </c>
      <c r="G19" s="25">
        <v>81284</v>
      </c>
      <c r="H19" s="25">
        <f t="shared" si="0"/>
        <v>347482</v>
      </c>
      <c r="I19" s="25">
        <v>151428</v>
      </c>
      <c r="J19" s="25">
        <f t="shared" si="1"/>
        <v>498910</v>
      </c>
      <c r="L19" s="5"/>
    </row>
    <row r="20" spans="2:12" s="11" customFormat="1" ht="20.25" customHeight="1">
      <c r="B20" s="18"/>
      <c r="C20" s="55"/>
      <c r="D20" s="66"/>
      <c r="E20" s="18" t="s">
        <v>22</v>
      </c>
      <c r="F20" s="25">
        <v>100750</v>
      </c>
      <c r="G20" s="25">
        <v>153178</v>
      </c>
      <c r="H20" s="25">
        <f t="shared" si="0"/>
        <v>253928</v>
      </c>
      <c r="I20" s="25">
        <v>1213805</v>
      </c>
      <c r="J20" s="25">
        <f t="shared" si="1"/>
        <v>1467733</v>
      </c>
      <c r="L20" s="5"/>
    </row>
    <row r="21" spans="2:12" s="11" customFormat="1" ht="20.25" customHeight="1">
      <c r="B21" s="18"/>
      <c r="C21" s="55"/>
      <c r="D21" s="66" t="s">
        <v>26</v>
      </c>
      <c r="E21" s="18" t="s">
        <v>21</v>
      </c>
      <c r="F21" s="25">
        <v>278</v>
      </c>
      <c r="G21" s="25">
        <v>141</v>
      </c>
      <c r="H21" s="25">
        <f t="shared" si="0"/>
        <v>419</v>
      </c>
      <c r="I21" s="25">
        <v>8800</v>
      </c>
      <c r="J21" s="25">
        <f t="shared" si="1"/>
        <v>9219</v>
      </c>
    </row>
    <row r="22" spans="2:12" s="11" customFormat="1" ht="20.25" customHeight="1">
      <c r="B22" s="18" t="s">
        <v>15</v>
      </c>
      <c r="C22" s="55"/>
      <c r="D22" s="66"/>
      <c r="E22" s="18" t="s">
        <v>24</v>
      </c>
      <c r="F22" s="25">
        <v>4509</v>
      </c>
      <c r="G22" s="25">
        <v>4575</v>
      </c>
      <c r="H22" s="25">
        <f t="shared" si="0"/>
        <v>9084</v>
      </c>
      <c r="I22" s="25">
        <v>142261</v>
      </c>
      <c r="J22" s="25">
        <f t="shared" si="1"/>
        <v>151345</v>
      </c>
    </row>
    <row r="23" spans="2:12" s="11" customFormat="1" ht="20.25" customHeight="1">
      <c r="B23" s="18"/>
      <c r="C23" s="55"/>
      <c r="D23" s="66"/>
      <c r="E23" s="18" t="s">
        <v>25</v>
      </c>
      <c r="F23" s="25">
        <v>14690</v>
      </c>
      <c r="G23" s="25">
        <v>2992</v>
      </c>
      <c r="H23" s="25">
        <f t="shared" si="0"/>
        <v>17682</v>
      </c>
      <c r="I23" s="25">
        <v>1054349</v>
      </c>
      <c r="J23" s="25">
        <f t="shared" si="1"/>
        <v>1072031</v>
      </c>
    </row>
    <row r="24" spans="2:12" s="11" customFormat="1" ht="20.25" customHeight="1">
      <c r="B24" s="18"/>
      <c r="C24" s="56"/>
      <c r="D24" s="67"/>
      <c r="E24" s="22" t="s">
        <v>49</v>
      </c>
      <c r="F24" s="26">
        <v>924</v>
      </c>
      <c r="G24" s="26">
        <v>0</v>
      </c>
      <c r="H24" s="24">
        <f t="shared" si="0"/>
        <v>924</v>
      </c>
      <c r="I24" s="24">
        <v>377369</v>
      </c>
      <c r="J24" s="24">
        <f t="shared" si="1"/>
        <v>378293</v>
      </c>
    </row>
    <row r="25" spans="2:12" s="11" customFormat="1" ht="20.25" customHeight="1">
      <c r="B25" s="18" t="s">
        <v>4</v>
      </c>
      <c r="C25" s="55" t="s">
        <v>29</v>
      </c>
      <c r="D25" s="57" t="s">
        <v>38</v>
      </c>
      <c r="E25" s="58"/>
      <c r="F25" s="25">
        <v>25404</v>
      </c>
      <c r="G25" s="25">
        <v>9467</v>
      </c>
      <c r="H25" s="25">
        <f>F25+G25</f>
        <v>34871</v>
      </c>
      <c r="I25" s="25">
        <v>1490554</v>
      </c>
      <c r="J25" s="25">
        <f t="shared" si="1"/>
        <v>1525425</v>
      </c>
    </row>
    <row r="26" spans="2:12" s="11" customFormat="1" ht="20.25" customHeight="1">
      <c r="B26" s="18"/>
      <c r="C26" s="55"/>
      <c r="D26" s="66" t="s">
        <v>30</v>
      </c>
      <c r="E26" s="18" t="s">
        <v>28</v>
      </c>
      <c r="F26" s="25">
        <v>3116</v>
      </c>
      <c r="G26" s="25">
        <v>1499</v>
      </c>
      <c r="H26" s="25">
        <f t="shared" si="0"/>
        <v>4615</v>
      </c>
      <c r="I26" s="25">
        <v>13948</v>
      </c>
      <c r="J26" s="25">
        <f t="shared" si="1"/>
        <v>18563</v>
      </c>
    </row>
    <row r="27" spans="2:12" s="11" customFormat="1" ht="20.25" customHeight="1">
      <c r="B27" s="18"/>
      <c r="C27" s="55"/>
      <c r="D27" s="66"/>
      <c r="E27" s="18" t="s">
        <v>46</v>
      </c>
      <c r="F27" s="25">
        <v>58096</v>
      </c>
      <c r="G27" s="25">
        <v>5190</v>
      </c>
      <c r="H27" s="25">
        <f t="shared" si="0"/>
        <v>63286</v>
      </c>
      <c r="I27" s="25">
        <v>19394</v>
      </c>
      <c r="J27" s="25">
        <f t="shared" si="1"/>
        <v>82680</v>
      </c>
    </row>
    <row r="28" spans="2:12" s="11" customFormat="1" ht="20.25" customHeight="1">
      <c r="B28" s="18" t="s">
        <v>5</v>
      </c>
      <c r="C28" s="55"/>
      <c r="D28" s="66"/>
      <c r="E28" s="18" t="s">
        <v>47</v>
      </c>
      <c r="F28" s="25">
        <v>301998</v>
      </c>
      <c r="G28" s="25">
        <v>226443</v>
      </c>
      <c r="H28" s="25">
        <f t="shared" si="0"/>
        <v>528441</v>
      </c>
      <c r="I28" s="25">
        <v>1048365</v>
      </c>
      <c r="J28" s="25">
        <f t="shared" si="1"/>
        <v>1576806</v>
      </c>
    </row>
    <row r="29" spans="2:12" s="11" customFormat="1" ht="20.25" customHeight="1">
      <c r="B29" s="19"/>
      <c r="C29" s="56"/>
      <c r="D29" s="67"/>
      <c r="E29" s="19" t="s">
        <v>10</v>
      </c>
      <c r="F29" s="24">
        <f>F26+F27+F28</f>
        <v>363210</v>
      </c>
      <c r="G29" s="24">
        <f>G26+G27+G28</f>
        <v>233132</v>
      </c>
      <c r="H29" s="24">
        <f t="shared" si="0"/>
        <v>596342</v>
      </c>
      <c r="I29" s="24">
        <f>I26+I27+I28</f>
        <v>1081707</v>
      </c>
      <c r="J29" s="24">
        <f t="shared" si="1"/>
        <v>1678049</v>
      </c>
    </row>
    <row r="30" spans="2:12" s="11" customFormat="1" ht="20.25" customHeight="1">
      <c r="B30" s="53" t="s">
        <v>31</v>
      </c>
      <c r="C30" s="53"/>
      <c r="D30" s="53"/>
      <c r="E30" s="54"/>
      <c r="F30" s="24">
        <v>17</v>
      </c>
      <c r="G30" s="24">
        <v>15</v>
      </c>
      <c r="H30" s="24">
        <f t="shared" si="0"/>
        <v>32</v>
      </c>
      <c r="I30" s="24">
        <v>44</v>
      </c>
      <c r="J30" s="24">
        <f t="shared" si="1"/>
        <v>76</v>
      </c>
    </row>
    <row r="31" spans="2:12" s="11" customFormat="1" ht="20.25" customHeight="1">
      <c r="B31" s="53" t="s">
        <v>32</v>
      </c>
      <c r="C31" s="53"/>
      <c r="D31" s="53"/>
      <c r="E31" s="54"/>
      <c r="F31" s="24">
        <v>52555</v>
      </c>
      <c r="G31" s="24">
        <v>5505</v>
      </c>
      <c r="H31" s="24">
        <f t="shared" si="0"/>
        <v>58060</v>
      </c>
      <c r="I31" s="24">
        <v>17542</v>
      </c>
      <c r="J31" s="24">
        <f t="shared" si="1"/>
        <v>75602</v>
      </c>
    </row>
    <row r="32" spans="2:12" s="11" customFormat="1" ht="20.25" customHeight="1">
      <c r="B32" s="55" t="s">
        <v>35</v>
      </c>
      <c r="C32" s="57" t="s">
        <v>0</v>
      </c>
      <c r="D32" s="57"/>
      <c r="E32" s="58"/>
      <c r="F32" s="25">
        <v>4067170</v>
      </c>
      <c r="G32" s="25">
        <v>1924189</v>
      </c>
      <c r="H32" s="25">
        <f t="shared" si="0"/>
        <v>5991359</v>
      </c>
      <c r="I32" s="25">
        <v>14395627</v>
      </c>
      <c r="J32" s="25">
        <f t="shared" si="1"/>
        <v>20386986</v>
      </c>
    </row>
    <row r="33" spans="2:12" s="11" customFormat="1" ht="20.25" customHeight="1">
      <c r="B33" s="55"/>
      <c r="C33" s="57" t="s">
        <v>33</v>
      </c>
      <c r="D33" s="57"/>
      <c r="E33" s="58"/>
      <c r="F33" s="25">
        <v>2998875</v>
      </c>
      <c r="G33" s="25">
        <v>1487641</v>
      </c>
      <c r="H33" s="25">
        <f t="shared" si="0"/>
        <v>4486516</v>
      </c>
      <c r="I33" s="25">
        <v>11029042</v>
      </c>
      <c r="J33" s="25">
        <f t="shared" si="1"/>
        <v>15515558</v>
      </c>
    </row>
    <row r="34" spans="2:12" s="11" customFormat="1" ht="20.25" customHeight="1">
      <c r="B34" s="56"/>
      <c r="C34" s="53" t="s">
        <v>34</v>
      </c>
      <c r="D34" s="53"/>
      <c r="E34" s="54"/>
      <c r="F34" s="24">
        <v>2378767</v>
      </c>
      <c r="G34" s="24">
        <v>1227533</v>
      </c>
      <c r="H34" s="24">
        <f t="shared" si="0"/>
        <v>3606300</v>
      </c>
      <c r="I34" s="24">
        <v>8408446</v>
      </c>
      <c r="J34" s="24">
        <f t="shared" si="1"/>
        <v>12014746</v>
      </c>
    </row>
    <row r="35" spans="2:12" s="11" customFormat="1" ht="20.25" customHeight="1">
      <c r="B35" s="53" t="s">
        <v>39</v>
      </c>
      <c r="C35" s="53"/>
      <c r="D35" s="53"/>
      <c r="E35" s="54"/>
      <c r="F35" s="24">
        <v>175</v>
      </c>
      <c r="G35" s="24">
        <v>151</v>
      </c>
      <c r="H35" s="24">
        <f t="shared" si="0"/>
        <v>326</v>
      </c>
      <c r="I35" s="24">
        <v>6317</v>
      </c>
      <c r="J35" s="24">
        <f t="shared" si="1"/>
        <v>6643</v>
      </c>
    </row>
    <row r="36" spans="2:12" ht="6.75" customHeight="1">
      <c r="B36" s="4"/>
      <c r="C36" s="4"/>
      <c r="D36" s="4"/>
      <c r="E36" s="4"/>
      <c r="F36" s="5"/>
      <c r="G36" s="5"/>
      <c r="H36" s="5"/>
      <c r="I36" s="5"/>
      <c r="J36" s="5"/>
      <c r="K36" s="1"/>
      <c r="L36" s="1"/>
    </row>
    <row r="37" spans="2:12" s="8" customFormat="1">
      <c r="B37" s="49" t="s">
        <v>55</v>
      </c>
      <c r="C37" s="49"/>
      <c r="D37" s="49"/>
      <c r="E37" s="49"/>
      <c r="F37" s="49"/>
      <c r="K37" s="10"/>
      <c r="L37" s="10"/>
    </row>
    <row r="38" spans="2:12" ht="9" customHeight="1" thickBot="1"/>
    <row r="39" spans="2:12"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27">
    <mergeCell ref="C33:E33"/>
    <mergeCell ref="D21:D24"/>
    <mergeCell ref="B35:E35"/>
    <mergeCell ref="B37:F37"/>
    <mergeCell ref="C25:C29"/>
    <mergeCell ref="D25:E25"/>
    <mergeCell ref="D26:D29"/>
    <mergeCell ref="B30:E30"/>
    <mergeCell ref="B31:E31"/>
    <mergeCell ref="B32:B34"/>
    <mergeCell ref="C32:E32"/>
    <mergeCell ref="B10:E10"/>
    <mergeCell ref="C11:C12"/>
    <mergeCell ref="D11:E11"/>
    <mergeCell ref="D12:E12"/>
    <mergeCell ref="C34:E34"/>
    <mergeCell ref="C13:C15"/>
    <mergeCell ref="D13:E13"/>
    <mergeCell ref="D16:E16"/>
    <mergeCell ref="C17:C24"/>
    <mergeCell ref="D17:D20"/>
    <mergeCell ref="B4:E4"/>
    <mergeCell ref="H4:I4"/>
    <mergeCell ref="B6:E6"/>
    <mergeCell ref="B7:E7"/>
    <mergeCell ref="B8:E8"/>
    <mergeCell ref="B9:E9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39"/>
  <sheetViews>
    <sheetView showGridLines="0" zoomScaleNormal="100" workbookViewId="0">
      <selection activeCell="H15" sqref="H15"/>
    </sheetView>
  </sheetViews>
  <sheetFormatPr defaultColWidth="9" defaultRowHeight="12"/>
  <cols>
    <col min="1" max="1" width="4.6640625" style="1" customWidth="1"/>
    <col min="2" max="3" width="3.109375" style="1" customWidth="1"/>
    <col min="4" max="4" width="2.6640625" style="1" customWidth="1"/>
    <col min="5" max="5" width="16.77734375" style="1" bestFit="1" customWidth="1"/>
    <col min="6" max="10" width="12.109375" style="1" customWidth="1"/>
    <col min="11" max="12" width="9.33203125" style="2" bestFit="1" customWidth="1"/>
    <col min="13" max="16384" width="9" style="1"/>
  </cols>
  <sheetData>
    <row r="1" spans="2:12" ht="14.25" customHeight="1" thickBot="1"/>
    <row r="2" spans="2:12" ht="22.5" customHeight="1">
      <c r="B2" s="14" t="s">
        <v>54</v>
      </c>
      <c r="C2" s="15"/>
      <c r="D2" s="15"/>
      <c r="E2" s="15"/>
      <c r="F2" s="15"/>
      <c r="G2" s="15"/>
      <c r="H2" s="15"/>
      <c r="I2" s="15"/>
      <c r="J2" s="15"/>
    </row>
    <row r="3" spans="2:12">
      <c r="B3" s="6"/>
      <c r="C3" s="6"/>
      <c r="D3" s="6"/>
      <c r="E3" s="6"/>
      <c r="F3" s="7"/>
      <c r="G3" s="7"/>
      <c r="H3" s="7"/>
      <c r="I3" s="7"/>
      <c r="J3" s="7"/>
    </row>
    <row r="4" spans="2:12" s="8" customFormat="1" ht="15" customHeight="1">
      <c r="B4" s="49" t="s">
        <v>45</v>
      </c>
      <c r="C4" s="49"/>
      <c r="D4" s="49"/>
      <c r="E4" s="49"/>
      <c r="H4" s="50">
        <v>41000</v>
      </c>
      <c r="I4" s="50"/>
      <c r="J4" s="9" t="s">
        <v>53</v>
      </c>
      <c r="K4" s="10"/>
      <c r="L4" s="10"/>
    </row>
    <row r="5" spans="2:12" ht="6.75" customHeight="1">
      <c r="H5" s="3"/>
      <c r="I5" s="3"/>
      <c r="J5" s="3"/>
    </row>
    <row r="6" spans="2:12" s="11" customFormat="1" ht="20.25" customHeight="1">
      <c r="B6" s="51" t="s">
        <v>44</v>
      </c>
      <c r="C6" s="51"/>
      <c r="D6" s="51"/>
      <c r="E6" s="52"/>
      <c r="F6" s="23" t="s">
        <v>12</v>
      </c>
      <c r="G6" s="23" t="s">
        <v>13</v>
      </c>
      <c r="H6" s="23" t="s">
        <v>10</v>
      </c>
      <c r="I6" s="23" t="s">
        <v>11</v>
      </c>
      <c r="J6" s="23" t="s">
        <v>14</v>
      </c>
      <c r="L6" s="5"/>
    </row>
    <row r="7" spans="2:12" s="11" customFormat="1" ht="20.25" customHeight="1">
      <c r="B7" s="53" t="s">
        <v>40</v>
      </c>
      <c r="C7" s="53"/>
      <c r="D7" s="53"/>
      <c r="E7" s="54"/>
      <c r="F7" s="24">
        <f>F8+F9+F10</f>
        <v>395121</v>
      </c>
      <c r="G7" s="24">
        <f>G8+G9+G10</f>
        <v>244318</v>
      </c>
      <c r="H7" s="24">
        <f>F7+G7</f>
        <v>639439</v>
      </c>
      <c r="I7" s="24">
        <f>I8+I9+I10</f>
        <v>2588372</v>
      </c>
      <c r="J7" s="24">
        <f>SUM(H7:I7)</f>
        <v>3227811</v>
      </c>
      <c r="L7" s="5"/>
    </row>
    <row r="8" spans="2:12" s="11" customFormat="1" ht="20.25" customHeight="1">
      <c r="B8" s="53" t="s">
        <v>41</v>
      </c>
      <c r="C8" s="53"/>
      <c r="D8" s="53"/>
      <c r="E8" s="54"/>
      <c r="F8" s="24">
        <v>2212</v>
      </c>
      <c r="G8" s="24">
        <v>1721</v>
      </c>
      <c r="H8" s="24">
        <f t="shared" ref="H8:H35" si="0">F8+G8</f>
        <v>3933</v>
      </c>
      <c r="I8" s="24">
        <v>19862</v>
      </c>
      <c r="J8" s="24">
        <f t="shared" ref="J8:J35" si="1">SUM(H8:I8)</f>
        <v>23795</v>
      </c>
      <c r="L8" s="5"/>
    </row>
    <row r="9" spans="2:12" s="11" customFormat="1" ht="20.25" customHeight="1">
      <c r="B9" s="53" t="s">
        <v>42</v>
      </c>
      <c r="C9" s="53"/>
      <c r="D9" s="53"/>
      <c r="E9" s="54"/>
      <c r="F9" s="24">
        <v>5320</v>
      </c>
      <c r="G9" s="26">
        <v>0</v>
      </c>
      <c r="H9" s="24">
        <f t="shared" si="0"/>
        <v>5320</v>
      </c>
      <c r="I9" s="24">
        <v>1265</v>
      </c>
      <c r="J9" s="24">
        <f t="shared" si="1"/>
        <v>6585</v>
      </c>
      <c r="L9" s="5"/>
    </row>
    <row r="10" spans="2:12" s="11" customFormat="1" ht="20.25" customHeight="1">
      <c r="B10" s="53" t="s">
        <v>43</v>
      </c>
      <c r="C10" s="53"/>
      <c r="D10" s="53"/>
      <c r="E10" s="54"/>
      <c r="F10" s="24">
        <v>387589</v>
      </c>
      <c r="G10" s="24">
        <v>242597</v>
      </c>
      <c r="H10" s="24">
        <f t="shared" si="0"/>
        <v>630186</v>
      </c>
      <c r="I10" s="24">
        <v>2567245</v>
      </c>
      <c r="J10" s="24">
        <f t="shared" si="1"/>
        <v>3197431</v>
      </c>
      <c r="L10" s="5"/>
    </row>
    <row r="11" spans="2:12" s="11" customFormat="1" ht="20.25" customHeight="1">
      <c r="B11" s="18"/>
      <c r="C11" s="55" t="s">
        <v>6</v>
      </c>
      <c r="D11" s="57" t="s">
        <v>7</v>
      </c>
      <c r="E11" s="58"/>
      <c r="F11" s="25">
        <f>SUM(F17:F20)</f>
        <v>368112</v>
      </c>
      <c r="G11" s="25">
        <f>SUM(G17:G20)</f>
        <v>234759</v>
      </c>
      <c r="H11" s="25">
        <f t="shared" si="0"/>
        <v>602871</v>
      </c>
      <c r="I11" s="25">
        <f>SUM(I17:I20)</f>
        <v>1341568</v>
      </c>
      <c r="J11" s="25">
        <f>SUM(H11:I11)</f>
        <v>1944439</v>
      </c>
      <c r="L11" s="5"/>
    </row>
    <row r="12" spans="2:12" s="11" customFormat="1" ht="20.25" customHeight="1">
      <c r="B12" s="18" t="s">
        <v>1</v>
      </c>
      <c r="C12" s="56"/>
      <c r="D12" s="53" t="s">
        <v>8</v>
      </c>
      <c r="E12" s="54"/>
      <c r="F12" s="25">
        <f>SUM(F22:F24)</f>
        <v>20123</v>
      </c>
      <c r="G12" s="24">
        <f>SUM(G22:G24)</f>
        <v>7827</v>
      </c>
      <c r="H12" s="24">
        <f t="shared" si="0"/>
        <v>27950</v>
      </c>
      <c r="I12" s="24">
        <f>SUM(I22:I24)</f>
        <v>1611644</v>
      </c>
      <c r="J12" s="24">
        <f t="shared" si="1"/>
        <v>1639594</v>
      </c>
      <c r="L12" s="5"/>
    </row>
    <row r="13" spans="2:12" s="11" customFormat="1" ht="20.25" customHeight="1">
      <c r="B13" s="18"/>
      <c r="C13" s="55" t="s">
        <v>16</v>
      </c>
      <c r="D13" s="57" t="s">
        <v>9</v>
      </c>
      <c r="E13" s="58"/>
      <c r="F13" s="25">
        <v>381379</v>
      </c>
      <c r="G13" s="25">
        <v>240478</v>
      </c>
      <c r="H13" s="25">
        <f t="shared" si="0"/>
        <v>621857</v>
      </c>
      <c r="I13" s="25">
        <v>2559299</v>
      </c>
      <c r="J13" s="25">
        <f t="shared" si="1"/>
        <v>3181156</v>
      </c>
      <c r="L13" s="5"/>
    </row>
    <row r="14" spans="2:12" s="11" customFormat="1" ht="20.25" customHeight="1">
      <c r="B14" s="18"/>
      <c r="C14" s="55"/>
      <c r="D14" s="13" t="s">
        <v>17</v>
      </c>
      <c r="E14" s="18" t="s">
        <v>36</v>
      </c>
      <c r="F14" s="25">
        <v>255</v>
      </c>
      <c r="G14" s="25">
        <v>194</v>
      </c>
      <c r="H14" s="25">
        <f t="shared" si="0"/>
        <v>449</v>
      </c>
      <c r="I14" s="25">
        <v>1156</v>
      </c>
      <c r="J14" s="25">
        <f t="shared" si="1"/>
        <v>1605</v>
      </c>
      <c r="L14" s="5"/>
    </row>
    <row r="15" spans="2:12" s="11" customFormat="1" ht="20.25" customHeight="1">
      <c r="B15" s="18" t="s">
        <v>2</v>
      </c>
      <c r="C15" s="56"/>
      <c r="D15" s="16" t="s">
        <v>18</v>
      </c>
      <c r="E15" s="19" t="s">
        <v>37</v>
      </c>
      <c r="F15" s="24">
        <v>5916</v>
      </c>
      <c r="G15" s="24">
        <v>2119</v>
      </c>
      <c r="H15" s="24">
        <f t="shared" si="0"/>
        <v>8035</v>
      </c>
      <c r="I15" s="24">
        <v>7946</v>
      </c>
      <c r="J15" s="24">
        <f t="shared" si="1"/>
        <v>15981</v>
      </c>
      <c r="L15" s="5"/>
    </row>
    <row r="16" spans="2:12" s="11" customFormat="1" ht="20.25" customHeight="1">
      <c r="B16" s="18"/>
      <c r="C16" s="20"/>
      <c r="D16" s="59" t="s">
        <v>48</v>
      </c>
      <c r="E16" s="60"/>
      <c r="F16" s="24">
        <v>294</v>
      </c>
      <c r="G16" s="26">
        <v>0</v>
      </c>
      <c r="H16" s="24">
        <f t="shared" si="0"/>
        <v>294</v>
      </c>
      <c r="I16" s="24">
        <v>0</v>
      </c>
      <c r="J16" s="24">
        <f t="shared" si="1"/>
        <v>294</v>
      </c>
      <c r="L16" s="5"/>
    </row>
    <row r="17" spans="2:12" s="11" customFormat="1" ht="20.25" customHeight="1">
      <c r="B17" s="18"/>
      <c r="C17" s="55" t="s">
        <v>27</v>
      </c>
      <c r="D17" s="66" t="s">
        <v>23</v>
      </c>
      <c r="E17" s="18" t="s">
        <v>19</v>
      </c>
      <c r="F17" s="25">
        <v>358</v>
      </c>
      <c r="G17" s="25">
        <v>67</v>
      </c>
      <c r="H17" s="25">
        <f t="shared" si="0"/>
        <v>425</v>
      </c>
      <c r="I17" s="25">
        <v>324</v>
      </c>
      <c r="J17" s="25">
        <f t="shared" si="1"/>
        <v>749</v>
      </c>
      <c r="L17" s="5"/>
    </row>
    <row r="18" spans="2:12" s="11" customFormat="1" ht="20.25" customHeight="1">
      <c r="B18" s="18"/>
      <c r="C18" s="55"/>
      <c r="D18" s="66"/>
      <c r="E18" s="18" t="s">
        <v>20</v>
      </c>
      <c r="F18" s="25">
        <v>1814</v>
      </c>
      <c r="G18" s="25">
        <v>362</v>
      </c>
      <c r="H18" s="25">
        <f t="shared" si="0"/>
        <v>2176</v>
      </c>
      <c r="I18" s="25">
        <v>1309</v>
      </c>
      <c r="J18" s="25">
        <f t="shared" si="1"/>
        <v>3485</v>
      </c>
      <c r="L18" s="5"/>
    </row>
    <row r="19" spans="2:12" s="11" customFormat="1" ht="20.25" customHeight="1">
      <c r="B19" s="18" t="s">
        <v>3</v>
      </c>
      <c r="C19" s="55"/>
      <c r="D19" s="66"/>
      <c r="E19" s="18" t="s">
        <v>21</v>
      </c>
      <c r="F19" s="25">
        <v>265074</v>
      </c>
      <c r="G19" s="25">
        <v>80828</v>
      </c>
      <c r="H19" s="25">
        <f t="shared" si="0"/>
        <v>345902</v>
      </c>
      <c r="I19" s="25">
        <v>149348</v>
      </c>
      <c r="J19" s="25">
        <f t="shared" si="1"/>
        <v>495250</v>
      </c>
      <c r="L19" s="5"/>
    </row>
    <row r="20" spans="2:12" s="11" customFormat="1" ht="20.25" customHeight="1">
      <c r="B20" s="18"/>
      <c r="C20" s="55"/>
      <c r="D20" s="66"/>
      <c r="E20" s="18" t="s">
        <v>22</v>
      </c>
      <c r="F20" s="25">
        <v>100866</v>
      </c>
      <c r="G20" s="25">
        <v>153502</v>
      </c>
      <c r="H20" s="25">
        <f t="shared" si="0"/>
        <v>254368</v>
      </c>
      <c r="I20" s="25">
        <v>1190587</v>
      </c>
      <c r="J20" s="25">
        <f t="shared" si="1"/>
        <v>1444955</v>
      </c>
      <c r="L20" s="5"/>
    </row>
    <row r="21" spans="2:12" s="11" customFormat="1" ht="20.25" customHeight="1">
      <c r="B21" s="18"/>
      <c r="C21" s="55"/>
      <c r="D21" s="66" t="s">
        <v>26</v>
      </c>
      <c r="E21" s="18" t="s">
        <v>21</v>
      </c>
      <c r="F21" s="25">
        <v>278</v>
      </c>
      <c r="G21" s="25">
        <v>141</v>
      </c>
      <c r="H21" s="25">
        <f t="shared" si="0"/>
        <v>419</v>
      </c>
      <c r="I21" s="25">
        <v>9742</v>
      </c>
      <c r="J21" s="25">
        <f t="shared" si="1"/>
        <v>10161</v>
      </c>
    </row>
    <row r="22" spans="2:12" s="11" customFormat="1" ht="20.25" customHeight="1">
      <c r="B22" s="18" t="s">
        <v>15</v>
      </c>
      <c r="C22" s="55"/>
      <c r="D22" s="66"/>
      <c r="E22" s="18" t="s">
        <v>24</v>
      </c>
      <c r="F22" s="25">
        <v>4510</v>
      </c>
      <c r="G22" s="25">
        <v>4574</v>
      </c>
      <c r="H22" s="25">
        <f t="shared" si="0"/>
        <v>9084</v>
      </c>
      <c r="I22" s="25">
        <v>141591</v>
      </c>
      <c r="J22" s="25">
        <f t="shared" si="1"/>
        <v>150675</v>
      </c>
    </row>
    <row r="23" spans="2:12" s="11" customFormat="1" ht="20.25" customHeight="1">
      <c r="B23" s="18"/>
      <c r="C23" s="55"/>
      <c r="D23" s="66"/>
      <c r="E23" s="18" t="s">
        <v>25</v>
      </c>
      <c r="F23" s="25">
        <v>14689</v>
      </c>
      <c r="G23" s="25">
        <v>3123</v>
      </c>
      <c r="H23" s="25">
        <f t="shared" si="0"/>
        <v>17812</v>
      </c>
      <c r="I23" s="25">
        <v>1074344</v>
      </c>
      <c r="J23" s="25">
        <f t="shared" si="1"/>
        <v>1092156</v>
      </c>
    </row>
    <row r="24" spans="2:12" s="11" customFormat="1" ht="20.25" customHeight="1">
      <c r="B24" s="18"/>
      <c r="C24" s="56"/>
      <c r="D24" s="67"/>
      <c r="E24" s="22" t="s">
        <v>49</v>
      </c>
      <c r="F24" s="26">
        <v>924</v>
      </c>
      <c r="G24" s="26">
        <v>130</v>
      </c>
      <c r="H24" s="24">
        <f t="shared" si="0"/>
        <v>1054</v>
      </c>
      <c r="I24" s="24">
        <v>395709</v>
      </c>
      <c r="J24" s="24">
        <f t="shared" si="1"/>
        <v>396763</v>
      </c>
    </row>
    <row r="25" spans="2:12" s="11" customFormat="1" ht="20.25" customHeight="1">
      <c r="B25" s="18" t="s">
        <v>4</v>
      </c>
      <c r="C25" s="55" t="s">
        <v>29</v>
      </c>
      <c r="D25" s="57" t="s">
        <v>38</v>
      </c>
      <c r="E25" s="58"/>
      <c r="F25" s="25">
        <v>25404</v>
      </c>
      <c r="G25" s="25">
        <v>9463</v>
      </c>
      <c r="H25" s="25">
        <f>F25+G25</f>
        <v>34867</v>
      </c>
      <c r="I25" s="25">
        <v>1501808</v>
      </c>
      <c r="J25" s="25">
        <f t="shared" si="1"/>
        <v>1536675</v>
      </c>
    </row>
    <row r="26" spans="2:12" s="11" customFormat="1" ht="20.25" customHeight="1">
      <c r="B26" s="18"/>
      <c r="C26" s="55"/>
      <c r="D26" s="66" t="s">
        <v>30</v>
      </c>
      <c r="E26" s="18" t="s">
        <v>28</v>
      </c>
      <c r="F26" s="25">
        <v>3114</v>
      </c>
      <c r="G26" s="25">
        <v>1505</v>
      </c>
      <c r="H26" s="25">
        <f t="shared" si="0"/>
        <v>4619</v>
      </c>
      <c r="I26" s="25">
        <v>14088</v>
      </c>
      <c r="J26" s="25">
        <f t="shared" si="1"/>
        <v>18707</v>
      </c>
    </row>
    <row r="27" spans="2:12" s="11" customFormat="1" ht="20.25" customHeight="1">
      <c r="B27" s="18"/>
      <c r="C27" s="55"/>
      <c r="D27" s="66"/>
      <c r="E27" s="18" t="s">
        <v>46</v>
      </c>
      <c r="F27" s="25">
        <v>57045</v>
      </c>
      <c r="G27" s="25">
        <v>5190</v>
      </c>
      <c r="H27" s="25">
        <f t="shared" si="0"/>
        <v>62235</v>
      </c>
      <c r="I27" s="25">
        <v>19394</v>
      </c>
      <c r="J27" s="25">
        <f t="shared" si="1"/>
        <v>81629</v>
      </c>
    </row>
    <row r="28" spans="2:12" s="11" customFormat="1" ht="20.25" customHeight="1">
      <c r="B28" s="18" t="s">
        <v>5</v>
      </c>
      <c r="C28" s="55"/>
      <c r="D28" s="66"/>
      <c r="E28" s="18" t="s">
        <v>47</v>
      </c>
      <c r="F28" s="25">
        <v>302026</v>
      </c>
      <c r="G28" s="25">
        <v>226439</v>
      </c>
      <c r="H28" s="25">
        <f t="shared" si="0"/>
        <v>528465</v>
      </c>
      <c r="I28" s="25">
        <v>1031955</v>
      </c>
      <c r="J28" s="25">
        <f t="shared" si="1"/>
        <v>1560420</v>
      </c>
    </row>
    <row r="29" spans="2:12" s="11" customFormat="1" ht="20.25" customHeight="1">
      <c r="B29" s="19"/>
      <c r="C29" s="56"/>
      <c r="D29" s="67"/>
      <c r="E29" s="19" t="s">
        <v>10</v>
      </c>
      <c r="F29" s="24">
        <f>F26+F27+F28</f>
        <v>362185</v>
      </c>
      <c r="G29" s="24">
        <f>G26+G27+G28</f>
        <v>233134</v>
      </c>
      <c r="H29" s="24">
        <f t="shared" si="0"/>
        <v>595319</v>
      </c>
      <c r="I29" s="24">
        <f>I26+I27+I28</f>
        <v>1065437</v>
      </c>
      <c r="J29" s="24">
        <f t="shared" si="1"/>
        <v>1660756</v>
      </c>
    </row>
    <row r="30" spans="2:12" s="11" customFormat="1" ht="20.25" customHeight="1">
      <c r="B30" s="53" t="s">
        <v>31</v>
      </c>
      <c r="C30" s="53"/>
      <c r="D30" s="53"/>
      <c r="E30" s="54"/>
      <c r="F30" s="24">
        <v>17</v>
      </c>
      <c r="G30" s="24">
        <v>15</v>
      </c>
      <c r="H30" s="24">
        <f t="shared" si="0"/>
        <v>32</v>
      </c>
      <c r="I30" s="24">
        <v>44</v>
      </c>
      <c r="J30" s="24">
        <f t="shared" si="1"/>
        <v>76</v>
      </c>
    </row>
    <row r="31" spans="2:12" s="11" customFormat="1" ht="20.25" customHeight="1">
      <c r="B31" s="53" t="s">
        <v>32</v>
      </c>
      <c r="C31" s="53"/>
      <c r="D31" s="53"/>
      <c r="E31" s="54"/>
      <c r="F31" s="24">
        <v>51797</v>
      </c>
      <c r="G31" s="24">
        <v>5505</v>
      </c>
      <c r="H31" s="24">
        <f t="shared" si="0"/>
        <v>57302</v>
      </c>
      <c r="I31" s="24">
        <v>17520</v>
      </c>
      <c r="J31" s="24">
        <f t="shared" si="1"/>
        <v>74822</v>
      </c>
    </row>
    <row r="32" spans="2:12" s="11" customFormat="1" ht="20.25" customHeight="1">
      <c r="B32" s="55" t="s">
        <v>35</v>
      </c>
      <c r="C32" s="57" t="s">
        <v>0</v>
      </c>
      <c r="D32" s="57"/>
      <c r="E32" s="58"/>
      <c r="F32" s="25">
        <v>4056251</v>
      </c>
      <c r="G32" s="25">
        <v>1924049</v>
      </c>
      <c r="H32" s="25">
        <f t="shared" si="0"/>
        <v>5980300</v>
      </c>
      <c r="I32" s="25">
        <v>14298092</v>
      </c>
      <c r="J32" s="25">
        <f t="shared" si="1"/>
        <v>20278392</v>
      </c>
    </row>
    <row r="33" spans="2:12" s="11" customFormat="1" ht="20.25" customHeight="1">
      <c r="B33" s="55"/>
      <c r="C33" s="57" t="s">
        <v>33</v>
      </c>
      <c r="D33" s="57"/>
      <c r="E33" s="58"/>
      <c r="F33" s="25">
        <v>2986691</v>
      </c>
      <c r="G33" s="25">
        <v>1486348</v>
      </c>
      <c r="H33" s="25">
        <f t="shared" si="0"/>
        <v>4473039</v>
      </c>
      <c r="I33" s="25">
        <v>10950665</v>
      </c>
      <c r="J33" s="25">
        <f t="shared" si="1"/>
        <v>15423704</v>
      </c>
    </row>
    <row r="34" spans="2:12" s="11" customFormat="1" ht="20.25" customHeight="1">
      <c r="B34" s="56"/>
      <c r="C34" s="53" t="s">
        <v>34</v>
      </c>
      <c r="D34" s="53"/>
      <c r="E34" s="54"/>
      <c r="F34" s="24">
        <v>2369838</v>
      </c>
      <c r="G34" s="24">
        <v>1226277</v>
      </c>
      <c r="H34" s="24">
        <f t="shared" si="0"/>
        <v>3596115</v>
      </c>
      <c r="I34" s="24">
        <v>8336451</v>
      </c>
      <c r="J34" s="24">
        <f t="shared" si="1"/>
        <v>11932566</v>
      </c>
    </row>
    <row r="35" spans="2:12" s="11" customFormat="1" ht="20.25" customHeight="1">
      <c r="B35" s="53" t="s">
        <v>39</v>
      </c>
      <c r="C35" s="53"/>
      <c r="D35" s="53"/>
      <c r="E35" s="54"/>
      <c r="F35" s="24">
        <v>174</v>
      </c>
      <c r="G35" s="24">
        <v>151</v>
      </c>
      <c r="H35" s="24">
        <f t="shared" si="0"/>
        <v>325</v>
      </c>
      <c r="I35" s="24">
        <v>6300</v>
      </c>
      <c r="J35" s="24">
        <f t="shared" si="1"/>
        <v>6625</v>
      </c>
    </row>
    <row r="36" spans="2:12" ht="6.75" customHeight="1">
      <c r="B36" s="4"/>
      <c r="C36" s="4"/>
      <c r="D36" s="4"/>
      <c r="E36" s="4"/>
      <c r="F36" s="5"/>
      <c r="G36" s="5"/>
      <c r="H36" s="5"/>
      <c r="I36" s="5"/>
      <c r="J36" s="5"/>
      <c r="K36" s="1"/>
      <c r="L36" s="1"/>
    </row>
    <row r="37" spans="2:12" s="8" customFormat="1">
      <c r="B37" s="49" t="s">
        <v>55</v>
      </c>
      <c r="C37" s="49"/>
      <c r="D37" s="49"/>
      <c r="E37" s="49"/>
      <c r="F37" s="49"/>
      <c r="K37" s="10"/>
      <c r="L37" s="10"/>
    </row>
    <row r="38" spans="2:12" ht="9" customHeight="1" thickBot="1"/>
    <row r="39" spans="2:12"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27">
    <mergeCell ref="B35:E35"/>
    <mergeCell ref="B37:F37"/>
    <mergeCell ref="C25:C29"/>
    <mergeCell ref="D25:E25"/>
    <mergeCell ref="D26:D29"/>
    <mergeCell ref="B30:E30"/>
    <mergeCell ref="B31:E31"/>
    <mergeCell ref="B32:B34"/>
    <mergeCell ref="C32:E32"/>
    <mergeCell ref="C33:E33"/>
    <mergeCell ref="C34:E34"/>
    <mergeCell ref="C13:C15"/>
    <mergeCell ref="D13:E13"/>
    <mergeCell ref="D16:E16"/>
    <mergeCell ref="C17:C24"/>
    <mergeCell ref="D17:D20"/>
    <mergeCell ref="D21:D24"/>
    <mergeCell ref="B4:E4"/>
    <mergeCell ref="H4:I4"/>
    <mergeCell ref="B10:E10"/>
    <mergeCell ref="C11:C12"/>
    <mergeCell ref="D11:E11"/>
    <mergeCell ref="D12:E12"/>
    <mergeCell ref="B6:E6"/>
    <mergeCell ref="B7:E7"/>
    <mergeCell ref="B8:E8"/>
    <mergeCell ref="B9:E9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L39"/>
  <sheetViews>
    <sheetView showGridLines="0" zoomScaleNormal="100" workbookViewId="0">
      <selection activeCell="G12" sqref="G12"/>
    </sheetView>
  </sheetViews>
  <sheetFormatPr defaultColWidth="9" defaultRowHeight="12"/>
  <cols>
    <col min="1" max="1" width="4.6640625" style="1" customWidth="1"/>
    <col min="2" max="3" width="3.109375" style="1" customWidth="1"/>
    <col min="4" max="4" width="2.6640625" style="1" customWidth="1"/>
    <col min="5" max="5" width="16.77734375" style="1" bestFit="1" customWidth="1"/>
    <col min="6" max="10" width="12.109375" style="1" customWidth="1"/>
    <col min="11" max="12" width="9.33203125" style="2" bestFit="1" customWidth="1"/>
    <col min="13" max="16384" width="9" style="1"/>
  </cols>
  <sheetData>
    <row r="1" spans="2:12" ht="14.25" customHeight="1" thickBot="1"/>
    <row r="2" spans="2:12" ht="22.5" customHeight="1">
      <c r="B2" s="14" t="s">
        <v>54</v>
      </c>
      <c r="C2" s="15"/>
      <c r="D2" s="15"/>
      <c r="E2" s="15"/>
      <c r="F2" s="15"/>
      <c r="G2" s="15"/>
      <c r="H2" s="15"/>
      <c r="I2" s="15"/>
      <c r="J2" s="15"/>
    </row>
    <row r="3" spans="2:12">
      <c r="B3" s="6"/>
      <c r="C3" s="6"/>
      <c r="D3" s="6"/>
      <c r="E3" s="6"/>
      <c r="F3" s="7"/>
      <c r="G3" s="7"/>
      <c r="H3" s="7"/>
      <c r="I3" s="7"/>
      <c r="J3" s="7"/>
    </row>
    <row r="4" spans="2:12" s="8" customFormat="1" ht="15" customHeight="1">
      <c r="B4" s="49" t="s">
        <v>45</v>
      </c>
      <c r="C4" s="49"/>
      <c r="D4" s="49"/>
      <c r="E4" s="49"/>
      <c r="H4" s="50">
        <v>40634</v>
      </c>
      <c r="I4" s="50"/>
      <c r="J4" s="9" t="s">
        <v>53</v>
      </c>
      <c r="K4" s="10"/>
      <c r="L4" s="10"/>
    </row>
    <row r="5" spans="2:12" ht="6.75" customHeight="1">
      <c r="H5" s="3"/>
      <c r="I5" s="3"/>
      <c r="J5" s="3"/>
    </row>
    <row r="6" spans="2:12" s="11" customFormat="1" ht="20.25" customHeight="1">
      <c r="B6" s="51" t="s">
        <v>44</v>
      </c>
      <c r="C6" s="51"/>
      <c r="D6" s="51"/>
      <c r="E6" s="52"/>
      <c r="F6" s="23" t="s">
        <v>12</v>
      </c>
      <c r="G6" s="23" t="s">
        <v>13</v>
      </c>
      <c r="H6" s="23" t="s">
        <v>10</v>
      </c>
      <c r="I6" s="23" t="s">
        <v>11</v>
      </c>
      <c r="J6" s="23" t="s">
        <v>14</v>
      </c>
      <c r="L6" s="5"/>
    </row>
    <row r="7" spans="2:12" s="11" customFormat="1" ht="20.25" customHeight="1">
      <c r="B7" s="53" t="s">
        <v>40</v>
      </c>
      <c r="C7" s="53"/>
      <c r="D7" s="53"/>
      <c r="E7" s="54"/>
      <c r="F7" s="24">
        <f>F8+F9+F10</f>
        <v>395179</v>
      </c>
      <c r="G7" s="24">
        <f>G8+G9+G10</f>
        <v>244327</v>
      </c>
      <c r="H7" s="24">
        <f>F7+G7</f>
        <v>639506</v>
      </c>
      <c r="I7" s="24">
        <f>I8+I9+I10</f>
        <v>2586539</v>
      </c>
      <c r="J7" s="24">
        <f>SUM(H7:I7)</f>
        <v>3226045</v>
      </c>
      <c r="L7" s="5"/>
    </row>
    <row r="8" spans="2:12" s="11" customFormat="1" ht="20.25" customHeight="1">
      <c r="B8" s="53" t="s">
        <v>41</v>
      </c>
      <c r="C8" s="53"/>
      <c r="D8" s="53"/>
      <c r="E8" s="54"/>
      <c r="F8" s="24">
        <v>2219</v>
      </c>
      <c r="G8" s="24">
        <v>1717</v>
      </c>
      <c r="H8" s="24">
        <f t="shared" ref="H8:H35" si="0">F8+G8</f>
        <v>3936</v>
      </c>
      <c r="I8" s="24">
        <v>19884</v>
      </c>
      <c r="J8" s="24">
        <f t="shared" ref="J8:J35" si="1">SUM(H8:I8)</f>
        <v>23820</v>
      </c>
      <c r="L8" s="5"/>
    </row>
    <row r="9" spans="2:12" s="11" customFormat="1" ht="20.25" customHeight="1">
      <c r="B9" s="53" t="s">
        <v>42</v>
      </c>
      <c r="C9" s="53"/>
      <c r="D9" s="53"/>
      <c r="E9" s="54"/>
      <c r="F9" s="24">
        <v>5320</v>
      </c>
      <c r="G9" s="26">
        <v>0</v>
      </c>
      <c r="H9" s="24">
        <f t="shared" si="0"/>
        <v>5320</v>
      </c>
      <c r="I9" s="24">
        <v>1265</v>
      </c>
      <c r="J9" s="24">
        <f t="shared" si="1"/>
        <v>6585</v>
      </c>
      <c r="L9" s="5"/>
    </row>
    <row r="10" spans="2:12" s="11" customFormat="1" ht="20.25" customHeight="1">
      <c r="B10" s="53" t="s">
        <v>43</v>
      </c>
      <c r="C10" s="53"/>
      <c r="D10" s="53"/>
      <c r="E10" s="54"/>
      <c r="F10" s="24">
        <v>387640</v>
      </c>
      <c r="G10" s="24">
        <v>242610</v>
      </c>
      <c r="H10" s="24">
        <f t="shared" si="0"/>
        <v>630250</v>
      </c>
      <c r="I10" s="24">
        <v>2565390</v>
      </c>
      <c r="J10" s="24">
        <f t="shared" si="1"/>
        <v>3195640</v>
      </c>
      <c r="L10" s="5"/>
    </row>
    <row r="11" spans="2:12" s="11" customFormat="1" ht="20.25" customHeight="1">
      <c r="B11" s="18"/>
      <c r="C11" s="55" t="s">
        <v>6</v>
      </c>
      <c r="D11" s="57" t="s">
        <v>7</v>
      </c>
      <c r="E11" s="58"/>
      <c r="F11" s="25">
        <f>SUM(F17:F20)</f>
        <v>368109</v>
      </c>
      <c r="G11" s="25">
        <f>SUM(G17:G20)</f>
        <v>234575</v>
      </c>
      <c r="H11" s="25">
        <f t="shared" si="0"/>
        <v>602684</v>
      </c>
      <c r="I11" s="25">
        <f>SUM(I17:I20)</f>
        <v>1317737</v>
      </c>
      <c r="J11" s="25">
        <f>SUM(H11:I11)</f>
        <v>1920421</v>
      </c>
      <c r="L11" s="5"/>
    </row>
    <row r="12" spans="2:12" s="11" customFormat="1" ht="20.25" customHeight="1">
      <c r="B12" s="18" t="s">
        <v>1</v>
      </c>
      <c r="C12" s="56"/>
      <c r="D12" s="53" t="s">
        <v>8</v>
      </c>
      <c r="E12" s="54"/>
      <c r="F12" s="25">
        <f>SUM(F22:F24)</f>
        <v>20177</v>
      </c>
      <c r="G12" s="24">
        <f>SUM(G22:G24)</f>
        <v>8024</v>
      </c>
      <c r="H12" s="24">
        <f t="shared" si="0"/>
        <v>28201</v>
      </c>
      <c r="I12" s="24">
        <f>SUM(I22:I24)</f>
        <v>1633719</v>
      </c>
      <c r="J12" s="24">
        <f t="shared" si="1"/>
        <v>1661920</v>
      </c>
      <c r="L12" s="5"/>
    </row>
    <row r="13" spans="2:12" s="11" customFormat="1" ht="20.25" customHeight="1">
      <c r="B13" s="18"/>
      <c r="C13" s="55" t="s">
        <v>16</v>
      </c>
      <c r="D13" s="57" t="s">
        <v>9</v>
      </c>
      <c r="E13" s="58"/>
      <c r="F13" s="25">
        <v>381424</v>
      </c>
      <c r="G13" s="25">
        <v>240489</v>
      </c>
      <c r="H13" s="25">
        <f t="shared" si="0"/>
        <v>621913</v>
      </c>
      <c r="I13" s="25">
        <v>2557411</v>
      </c>
      <c r="J13" s="25">
        <f t="shared" si="1"/>
        <v>3179324</v>
      </c>
      <c r="L13" s="5"/>
    </row>
    <row r="14" spans="2:12" s="11" customFormat="1" ht="20.25" customHeight="1">
      <c r="B14" s="18"/>
      <c r="C14" s="55"/>
      <c r="D14" s="13" t="s">
        <v>17</v>
      </c>
      <c r="E14" s="18" t="s">
        <v>36</v>
      </c>
      <c r="F14" s="25">
        <v>257</v>
      </c>
      <c r="G14" s="25">
        <v>194</v>
      </c>
      <c r="H14" s="25">
        <f t="shared" si="0"/>
        <v>451</v>
      </c>
      <c r="I14" s="25">
        <v>1170</v>
      </c>
      <c r="J14" s="25">
        <f t="shared" si="1"/>
        <v>1621</v>
      </c>
      <c r="L14" s="5"/>
    </row>
    <row r="15" spans="2:12" s="11" customFormat="1" ht="20.25" customHeight="1">
      <c r="B15" s="18" t="s">
        <v>2</v>
      </c>
      <c r="C15" s="56"/>
      <c r="D15" s="16" t="s">
        <v>18</v>
      </c>
      <c r="E15" s="19" t="s">
        <v>37</v>
      </c>
      <c r="F15" s="24">
        <v>5922</v>
      </c>
      <c r="G15" s="24">
        <v>2121</v>
      </c>
      <c r="H15" s="24">
        <f t="shared" si="0"/>
        <v>8043</v>
      </c>
      <c r="I15" s="24">
        <v>7979</v>
      </c>
      <c r="J15" s="24">
        <f t="shared" si="1"/>
        <v>16022</v>
      </c>
      <c r="L15" s="5"/>
    </row>
    <row r="16" spans="2:12" s="11" customFormat="1" ht="20.25" customHeight="1">
      <c r="B16" s="18"/>
      <c r="C16" s="20"/>
      <c r="D16" s="59" t="s">
        <v>48</v>
      </c>
      <c r="E16" s="60"/>
      <c r="F16" s="24">
        <v>294</v>
      </c>
      <c r="G16" s="26">
        <v>0</v>
      </c>
      <c r="H16" s="24">
        <f t="shared" si="0"/>
        <v>294</v>
      </c>
      <c r="I16" s="24">
        <v>0</v>
      </c>
      <c r="J16" s="24">
        <f t="shared" si="1"/>
        <v>294</v>
      </c>
      <c r="L16" s="5"/>
    </row>
    <row r="17" spans="2:12" s="11" customFormat="1" ht="20.25" customHeight="1">
      <c r="B17" s="18"/>
      <c r="C17" s="55" t="s">
        <v>27</v>
      </c>
      <c r="D17" s="66" t="s">
        <v>23</v>
      </c>
      <c r="E17" s="18" t="s">
        <v>19</v>
      </c>
      <c r="F17" s="25">
        <v>358</v>
      </c>
      <c r="G17" s="25">
        <v>67</v>
      </c>
      <c r="H17" s="25">
        <f t="shared" si="0"/>
        <v>425</v>
      </c>
      <c r="I17" s="25">
        <v>324</v>
      </c>
      <c r="J17" s="25">
        <f t="shared" si="1"/>
        <v>749</v>
      </c>
      <c r="L17" s="5"/>
    </row>
    <row r="18" spans="2:12" s="11" customFormat="1" ht="20.25" customHeight="1">
      <c r="B18" s="18"/>
      <c r="C18" s="55"/>
      <c r="D18" s="66"/>
      <c r="E18" s="18" t="s">
        <v>20</v>
      </c>
      <c r="F18" s="25">
        <v>1814</v>
      </c>
      <c r="G18" s="25">
        <v>362</v>
      </c>
      <c r="H18" s="25">
        <f t="shared" si="0"/>
        <v>2176</v>
      </c>
      <c r="I18" s="25">
        <v>1308</v>
      </c>
      <c r="J18" s="25">
        <f t="shared" si="1"/>
        <v>3484</v>
      </c>
      <c r="L18" s="5"/>
    </row>
    <row r="19" spans="2:12" s="11" customFormat="1" ht="20.25" customHeight="1">
      <c r="B19" s="18" t="s">
        <v>3</v>
      </c>
      <c r="C19" s="55"/>
      <c r="D19" s="66"/>
      <c r="E19" s="18" t="s">
        <v>21</v>
      </c>
      <c r="F19" s="25">
        <v>261891</v>
      </c>
      <c r="G19" s="25">
        <v>80649</v>
      </c>
      <c r="H19" s="25">
        <f t="shared" si="0"/>
        <v>342540</v>
      </c>
      <c r="I19" s="25">
        <v>147836</v>
      </c>
      <c r="J19" s="25">
        <f t="shared" si="1"/>
        <v>490376</v>
      </c>
      <c r="L19" s="5"/>
    </row>
    <row r="20" spans="2:12" s="11" customFormat="1" ht="20.25" customHeight="1">
      <c r="B20" s="18"/>
      <c r="C20" s="55"/>
      <c r="D20" s="66"/>
      <c r="E20" s="18" t="s">
        <v>22</v>
      </c>
      <c r="F20" s="25">
        <v>104046</v>
      </c>
      <c r="G20" s="25">
        <v>153497</v>
      </c>
      <c r="H20" s="25">
        <f t="shared" si="0"/>
        <v>257543</v>
      </c>
      <c r="I20" s="25">
        <v>1168269</v>
      </c>
      <c r="J20" s="25">
        <f t="shared" si="1"/>
        <v>1425812</v>
      </c>
      <c r="L20" s="5"/>
    </row>
    <row r="21" spans="2:12" s="11" customFormat="1" ht="20.25" customHeight="1">
      <c r="B21" s="18"/>
      <c r="C21" s="55"/>
      <c r="D21" s="66" t="s">
        <v>26</v>
      </c>
      <c r="E21" s="18" t="s">
        <v>21</v>
      </c>
      <c r="F21" s="25">
        <v>278</v>
      </c>
      <c r="G21" s="25">
        <v>141</v>
      </c>
      <c r="H21" s="25">
        <f t="shared" si="0"/>
        <v>419</v>
      </c>
      <c r="I21" s="25">
        <v>9801</v>
      </c>
      <c r="J21" s="25">
        <f t="shared" si="1"/>
        <v>10220</v>
      </c>
    </row>
    <row r="22" spans="2:12" s="11" customFormat="1" ht="20.25" customHeight="1">
      <c r="B22" s="18" t="s">
        <v>15</v>
      </c>
      <c r="C22" s="55"/>
      <c r="D22" s="66"/>
      <c r="E22" s="18" t="s">
        <v>24</v>
      </c>
      <c r="F22" s="25">
        <v>4564</v>
      </c>
      <c r="G22" s="25">
        <v>4574</v>
      </c>
      <c r="H22" s="25">
        <f t="shared" si="0"/>
        <v>9138</v>
      </c>
      <c r="I22" s="25">
        <v>141791</v>
      </c>
      <c r="J22" s="25">
        <f t="shared" si="1"/>
        <v>150929</v>
      </c>
    </row>
    <row r="23" spans="2:12" s="11" customFormat="1" ht="20.25" customHeight="1">
      <c r="B23" s="18"/>
      <c r="C23" s="55"/>
      <c r="D23" s="66"/>
      <c r="E23" s="18" t="s">
        <v>25</v>
      </c>
      <c r="F23" s="25">
        <v>14689</v>
      </c>
      <c r="G23" s="25">
        <v>3320</v>
      </c>
      <c r="H23" s="25">
        <f t="shared" si="0"/>
        <v>18009</v>
      </c>
      <c r="I23" s="25">
        <v>1096061</v>
      </c>
      <c r="J23" s="25">
        <f t="shared" si="1"/>
        <v>1114070</v>
      </c>
    </row>
    <row r="24" spans="2:12" s="11" customFormat="1" ht="20.25" customHeight="1">
      <c r="B24" s="18"/>
      <c r="C24" s="56"/>
      <c r="D24" s="67"/>
      <c r="E24" s="22" t="s">
        <v>49</v>
      </c>
      <c r="F24" s="26">
        <v>924</v>
      </c>
      <c r="G24" s="26">
        <v>130</v>
      </c>
      <c r="H24" s="24">
        <f t="shared" si="0"/>
        <v>1054</v>
      </c>
      <c r="I24" s="24">
        <v>395867</v>
      </c>
      <c r="J24" s="24">
        <f t="shared" si="1"/>
        <v>396921</v>
      </c>
    </row>
    <row r="25" spans="2:12" s="11" customFormat="1" ht="20.25" customHeight="1">
      <c r="B25" s="18" t="s">
        <v>4</v>
      </c>
      <c r="C25" s="55" t="s">
        <v>29</v>
      </c>
      <c r="D25" s="57" t="s">
        <v>38</v>
      </c>
      <c r="E25" s="58"/>
      <c r="F25" s="25">
        <v>25404</v>
      </c>
      <c r="G25" s="25">
        <v>9475</v>
      </c>
      <c r="H25" s="25">
        <f>F25+G25</f>
        <v>34879</v>
      </c>
      <c r="I25" s="25">
        <v>1509145</v>
      </c>
      <c r="J25" s="25">
        <f t="shared" si="1"/>
        <v>1544024</v>
      </c>
    </row>
    <row r="26" spans="2:12" s="11" customFormat="1" ht="20.25" customHeight="1">
      <c r="B26" s="18"/>
      <c r="C26" s="55"/>
      <c r="D26" s="66" t="s">
        <v>30</v>
      </c>
      <c r="E26" s="18" t="s">
        <v>28</v>
      </c>
      <c r="F26" s="25">
        <v>3125</v>
      </c>
      <c r="G26" s="25">
        <v>1510</v>
      </c>
      <c r="H26" s="25">
        <f t="shared" si="0"/>
        <v>4635</v>
      </c>
      <c r="I26" s="25">
        <v>14126</v>
      </c>
      <c r="J26" s="25">
        <f t="shared" si="1"/>
        <v>18761</v>
      </c>
    </row>
    <row r="27" spans="2:12" s="11" customFormat="1" ht="20.25" customHeight="1">
      <c r="B27" s="18"/>
      <c r="C27" s="55"/>
      <c r="D27" s="66"/>
      <c r="E27" s="18" t="s">
        <v>46</v>
      </c>
      <c r="F27" s="25">
        <v>57063</v>
      </c>
      <c r="G27" s="25">
        <v>5191</v>
      </c>
      <c r="H27" s="25">
        <f t="shared" si="0"/>
        <v>62254</v>
      </c>
      <c r="I27" s="25">
        <v>19401</v>
      </c>
      <c r="J27" s="25">
        <f t="shared" si="1"/>
        <v>81655</v>
      </c>
    </row>
    <row r="28" spans="2:12" s="11" customFormat="1" ht="20.25" customHeight="1">
      <c r="B28" s="18" t="s">
        <v>5</v>
      </c>
      <c r="C28" s="55"/>
      <c r="D28" s="66"/>
      <c r="E28" s="18" t="s">
        <v>47</v>
      </c>
      <c r="F28" s="25">
        <v>302048</v>
      </c>
      <c r="G28" s="25">
        <v>226434</v>
      </c>
      <c r="H28" s="25">
        <f t="shared" si="0"/>
        <v>528482</v>
      </c>
      <c r="I28" s="25">
        <v>1022718</v>
      </c>
      <c r="J28" s="25">
        <f t="shared" si="1"/>
        <v>1551200</v>
      </c>
    </row>
    <row r="29" spans="2:12" s="11" customFormat="1" ht="20.25" customHeight="1">
      <c r="B29" s="19"/>
      <c r="C29" s="56"/>
      <c r="D29" s="67"/>
      <c r="E29" s="19" t="s">
        <v>10</v>
      </c>
      <c r="F29" s="24">
        <f>F26+F27+F28</f>
        <v>362236</v>
      </c>
      <c r="G29" s="24">
        <f>G26+G27+G28</f>
        <v>233135</v>
      </c>
      <c r="H29" s="24">
        <f t="shared" si="0"/>
        <v>595371</v>
      </c>
      <c r="I29" s="24">
        <f>I26+I27+I28</f>
        <v>1056245</v>
      </c>
      <c r="J29" s="24">
        <f t="shared" si="1"/>
        <v>1651616</v>
      </c>
    </row>
    <row r="30" spans="2:12" s="11" customFormat="1" ht="20.25" customHeight="1">
      <c r="B30" s="53" t="s">
        <v>31</v>
      </c>
      <c r="C30" s="53"/>
      <c r="D30" s="53"/>
      <c r="E30" s="54"/>
      <c r="F30" s="24">
        <v>17</v>
      </c>
      <c r="G30" s="24">
        <v>15</v>
      </c>
      <c r="H30" s="24">
        <f t="shared" si="0"/>
        <v>32</v>
      </c>
      <c r="I30" s="24">
        <v>44</v>
      </c>
      <c r="J30" s="24">
        <f t="shared" si="1"/>
        <v>76</v>
      </c>
    </row>
    <row r="31" spans="2:12" s="11" customFormat="1" ht="20.25" customHeight="1">
      <c r="B31" s="53" t="s">
        <v>32</v>
      </c>
      <c r="C31" s="53"/>
      <c r="D31" s="53"/>
      <c r="E31" s="54"/>
      <c r="F31" s="24">
        <v>50464</v>
      </c>
      <c r="G31" s="24">
        <v>5505</v>
      </c>
      <c r="H31" s="24">
        <f t="shared" si="0"/>
        <v>55969</v>
      </c>
      <c r="I31" s="24">
        <v>17525</v>
      </c>
      <c r="J31" s="24">
        <f t="shared" si="1"/>
        <v>73494</v>
      </c>
    </row>
    <row r="32" spans="2:12" s="11" customFormat="1" ht="20.25" customHeight="1">
      <c r="B32" s="55" t="s">
        <v>35</v>
      </c>
      <c r="C32" s="57" t="s">
        <v>0</v>
      </c>
      <c r="D32" s="57"/>
      <c r="E32" s="58"/>
      <c r="F32" s="25">
        <v>4049525</v>
      </c>
      <c r="G32" s="25">
        <v>1924094</v>
      </c>
      <c r="H32" s="25">
        <f t="shared" si="0"/>
        <v>5973619</v>
      </c>
      <c r="I32" s="25">
        <v>14223349</v>
      </c>
      <c r="J32" s="25">
        <f t="shared" si="1"/>
        <v>20196968</v>
      </c>
    </row>
    <row r="33" spans="2:12" s="11" customFormat="1" ht="20.25" customHeight="1">
      <c r="B33" s="55"/>
      <c r="C33" s="57" t="s">
        <v>33</v>
      </c>
      <c r="D33" s="57"/>
      <c r="E33" s="58"/>
      <c r="F33" s="25">
        <v>2976775</v>
      </c>
      <c r="G33" s="25">
        <v>1485274</v>
      </c>
      <c r="H33" s="25">
        <f t="shared" si="0"/>
        <v>4462049</v>
      </c>
      <c r="I33" s="25">
        <v>10888619</v>
      </c>
      <c r="J33" s="25">
        <f t="shared" si="1"/>
        <v>15350668</v>
      </c>
    </row>
    <row r="34" spans="2:12" s="11" customFormat="1" ht="20.25" customHeight="1">
      <c r="B34" s="56"/>
      <c r="C34" s="53" t="s">
        <v>34</v>
      </c>
      <c r="D34" s="53"/>
      <c r="E34" s="54"/>
      <c r="F34" s="24">
        <v>2363912</v>
      </c>
      <c r="G34" s="24">
        <v>1225209</v>
      </c>
      <c r="H34" s="24">
        <f t="shared" si="0"/>
        <v>3589121</v>
      </c>
      <c r="I34" s="24">
        <v>8276786</v>
      </c>
      <c r="J34" s="24">
        <f t="shared" si="1"/>
        <v>11865907</v>
      </c>
    </row>
    <row r="35" spans="2:12" s="11" customFormat="1" ht="20.25" customHeight="1">
      <c r="B35" s="53" t="s">
        <v>39</v>
      </c>
      <c r="C35" s="53"/>
      <c r="D35" s="53"/>
      <c r="E35" s="54"/>
      <c r="F35" s="24">
        <v>174</v>
      </c>
      <c r="G35" s="24">
        <v>151</v>
      </c>
      <c r="H35" s="24">
        <f t="shared" si="0"/>
        <v>325</v>
      </c>
      <c r="I35" s="24">
        <v>6253</v>
      </c>
      <c r="J35" s="24">
        <f t="shared" si="1"/>
        <v>6578</v>
      </c>
    </row>
    <row r="36" spans="2:12" ht="6.75" customHeight="1">
      <c r="B36" s="4"/>
      <c r="C36" s="4"/>
      <c r="D36" s="4"/>
      <c r="E36" s="4"/>
      <c r="F36" s="5"/>
      <c r="G36" s="5"/>
      <c r="H36" s="5"/>
      <c r="I36" s="5"/>
      <c r="J36" s="5"/>
      <c r="K36" s="1"/>
      <c r="L36" s="1"/>
    </row>
    <row r="37" spans="2:12" s="8" customFormat="1">
      <c r="B37" s="49" t="s">
        <v>55</v>
      </c>
      <c r="C37" s="49"/>
      <c r="D37" s="49"/>
      <c r="E37" s="49"/>
      <c r="F37" s="49"/>
      <c r="K37" s="10"/>
      <c r="L37" s="10"/>
    </row>
    <row r="38" spans="2:12" ht="9" customHeight="1" thickBot="1"/>
    <row r="39" spans="2:12"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27">
    <mergeCell ref="D17:D20"/>
    <mergeCell ref="B6:E6"/>
    <mergeCell ref="B7:E7"/>
    <mergeCell ref="B4:E4"/>
    <mergeCell ref="H4:I4"/>
    <mergeCell ref="B8:E8"/>
    <mergeCell ref="B9:E9"/>
    <mergeCell ref="C32:E32"/>
    <mergeCell ref="B10:E10"/>
    <mergeCell ref="C11:C12"/>
    <mergeCell ref="D11:E11"/>
    <mergeCell ref="D12:E12"/>
    <mergeCell ref="C34:E34"/>
    <mergeCell ref="C13:C15"/>
    <mergeCell ref="D13:E13"/>
    <mergeCell ref="D16:E16"/>
    <mergeCell ref="C17:C24"/>
    <mergeCell ref="C33:E33"/>
    <mergeCell ref="D21:D24"/>
    <mergeCell ref="B35:E35"/>
    <mergeCell ref="B37:F37"/>
    <mergeCell ref="C25:C29"/>
    <mergeCell ref="D25:E25"/>
    <mergeCell ref="D26:D29"/>
    <mergeCell ref="B30:E30"/>
    <mergeCell ref="B31:E31"/>
    <mergeCell ref="B32:B3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L39"/>
  <sheetViews>
    <sheetView showGridLines="0" zoomScaleNormal="100" workbookViewId="0">
      <selection activeCell="F21" sqref="F21"/>
    </sheetView>
  </sheetViews>
  <sheetFormatPr defaultColWidth="9" defaultRowHeight="12"/>
  <cols>
    <col min="1" max="1" width="4.6640625" style="1" customWidth="1"/>
    <col min="2" max="3" width="3.109375" style="1" customWidth="1"/>
    <col min="4" max="4" width="2.6640625" style="1" customWidth="1"/>
    <col min="5" max="5" width="16.77734375" style="1" bestFit="1" customWidth="1"/>
    <col min="6" max="10" width="12.109375" style="1" customWidth="1"/>
    <col min="11" max="12" width="9.33203125" style="2" bestFit="1" customWidth="1"/>
    <col min="13" max="16384" width="9" style="1"/>
  </cols>
  <sheetData>
    <row r="1" spans="2:12" ht="14.25" customHeight="1" thickBot="1"/>
    <row r="2" spans="2:12" ht="22.5" customHeight="1">
      <c r="B2" s="14" t="s">
        <v>54</v>
      </c>
      <c r="C2" s="15"/>
      <c r="D2" s="15"/>
      <c r="E2" s="15"/>
      <c r="F2" s="15"/>
      <c r="G2" s="15"/>
      <c r="H2" s="15"/>
      <c r="I2" s="15"/>
      <c r="J2" s="15"/>
    </row>
    <row r="3" spans="2:12">
      <c r="B3" s="6"/>
      <c r="C3" s="6"/>
      <c r="D3" s="6"/>
      <c r="E3" s="6"/>
      <c r="F3" s="7"/>
      <c r="G3" s="7"/>
      <c r="H3" s="7"/>
      <c r="I3" s="7"/>
      <c r="J3" s="7"/>
    </row>
    <row r="4" spans="2:12" s="8" customFormat="1" ht="15" customHeight="1">
      <c r="B4" s="49" t="s">
        <v>45</v>
      </c>
      <c r="C4" s="49"/>
      <c r="D4" s="49"/>
      <c r="E4" s="49"/>
      <c r="H4" s="50">
        <v>40269</v>
      </c>
      <c r="I4" s="50"/>
      <c r="J4" s="9" t="s">
        <v>53</v>
      </c>
      <c r="K4" s="10"/>
      <c r="L4" s="10"/>
    </row>
    <row r="5" spans="2:12" ht="6.75" customHeight="1">
      <c r="H5" s="3"/>
      <c r="I5" s="3"/>
      <c r="J5" s="3"/>
    </row>
    <row r="6" spans="2:12" s="11" customFormat="1" ht="20.25" customHeight="1">
      <c r="B6" s="51" t="s">
        <v>44</v>
      </c>
      <c r="C6" s="51"/>
      <c r="D6" s="51"/>
      <c r="E6" s="52"/>
      <c r="F6" s="23" t="s">
        <v>12</v>
      </c>
      <c r="G6" s="23" t="s">
        <v>13</v>
      </c>
      <c r="H6" s="23" t="s">
        <v>10</v>
      </c>
      <c r="I6" s="23" t="s">
        <v>11</v>
      </c>
      <c r="J6" s="23" t="s">
        <v>14</v>
      </c>
      <c r="L6" s="5"/>
    </row>
    <row r="7" spans="2:12" s="11" customFormat="1" ht="20.25" customHeight="1">
      <c r="B7" s="53" t="s">
        <v>40</v>
      </c>
      <c r="C7" s="53"/>
      <c r="D7" s="53"/>
      <c r="E7" s="54"/>
      <c r="F7" s="24">
        <v>401309</v>
      </c>
      <c r="G7" s="24">
        <v>243172</v>
      </c>
      <c r="H7" s="24">
        <f>F7+G7</f>
        <v>644481</v>
      </c>
      <c r="I7" s="24">
        <v>2568999</v>
      </c>
      <c r="J7" s="24">
        <f>SUM(H7:I7)</f>
        <v>3213480</v>
      </c>
      <c r="L7" s="5"/>
    </row>
    <row r="8" spans="2:12" s="11" customFormat="1" ht="20.25" customHeight="1">
      <c r="B8" s="53" t="s">
        <v>41</v>
      </c>
      <c r="C8" s="53"/>
      <c r="D8" s="53"/>
      <c r="E8" s="54"/>
      <c r="F8" s="24">
        <v>2226</v>
      </c>
      <c r="G8" s="24">
        <v>1737</v>
      </c>
      <c r="H8" s="24">
        <f t="shared" ref="H8:H35" si="0">F8+G8</f>
        <v>3963</v>
      </c>
      <c r="I8" s="24">
        <v>19998</v>
      </c>
      <c r="J8" s="24">
        <f t="shared" ref="J8:J35" si="1">SUM(H8:I8)</f>
        <v>23961</v>
      </c>
      <c r="L8" s="5"/>
    </row>
    <row r="9" spans="2:12" s="11" customFormat="1" ht="20.25" customHeight="1">
      <c r="B9" s="53" t="s">
        <v>42</v>
      </c>
      <c r="C9" s="53"/>
      <c r="D9" s="53"/>
      <c r="E9" s="54"/>
      <c r="F9" s="24">
        <v>5320</v>
      </c>
      <c r="G9" s="26">
        <v>0</v>
      </c>
      <c r="H9" s="24">
        <f t="shared" si="0"/>
        <v>5320</v>
      </c>
      <c r="I9" s="24">
        <v>1239</v>
      </c>
      <c r="J9" s="24">
        <f t="shared" si="1"/>
        <v>6559</v>
      </c>
      <c r="L9" s="5"/>
    </row>
    <row r="10" spans="2:12" s="11" customFormat="1" ht="20.25" customHeight="1">
      <c r="B10" s="53" t="s">
        <v>43</v>
      </c>
      <c r="C10" s="53"/>
      <c r="D10" s="53"/>
      <c r="E10" s="54"/>
      <c r="F10" s="24">
        <v>393763</v>
      </c>
      <c r="G10" s="24">
        <v>241435</v>
      </c>
      <c r="H10" s="24">
        <f t="shared" si="0"/>
        <v>635198</v>
      </c>
      <c r="I10" s="24">
        <v>2547762</v>
      </c>
      <c r="J10" s="24">
        <f t="shared" si="1"/>
        <v>3182960</v>
      </c>
      <c r="L10" s="5"/>
    </row>
    <row r="11" spans="2:12" s="11" customFormat="1" ht="20.25" customHeight="1">
      <c r="B11" s="18"/>
      <c r="C11" s="55" t="s">
        <v>6</v>
      </c>
      <c r="D11" s="57" t="s">
        <v>7</v>
      </c>
      <c r="E11" s="58"/>
      <c r="F11" s="25">
        <v>374211</v>
      </c>
      <c r="G11" s="25">
        <v>233398</v>
      </c>
      <c r="H11" s="25">
        <f t="shared" si="0"/>
        <v>607609</v>
      </c>
      <c r="I11" s="25">
        <v>1300469</v>
      </c>
      <c r="J11" s="25">
        <f>SUM(H11:I11)</f>
        <v>1908078</v>
      </c>
      <c r="L11" s="5"/>
    </row>
    <row r="12" spans="2:12" s="11" customFormat="1" ht="20.25" customHeight="1">
      <c r="B12" s="18" t="s">
        <v>1</v>
      </c>
      <c r="C12" s="56"/>
      <c r="D12" s="53" t="s">
        <v>8</v>
      </c>
      <c r="E12" s="54"/>
      <c r="F12" s="24">
        <v>19552</v>
      </c>
      <c r="G12" s="24">
        <v>8037</v>
      </c>
      <c r="H12" s="24">
        <f t="shared" si="0"/>
        <v>27589</v>
      </c>
      <c r="I12" s="24">
        <v>1247293</v>
      </c>
      <c r="J12" s="24">
        <f t="shared" si="1"/>
        <v>1274882</v>
      </c>
      <c r="L12" s="5"/>
    </row>
    <row r="13" spans="2:12" s="11" customFormat="1" ht="20.25" customHeight="1">
      <c r="B13" s="18"/>
      <c r="C13" s="55" t="s">
        <v>16</v>
      </c>
      <c r="D13" s="57" t="s">
        <v>9</v>
      </c>
      <c r="E13" s="58"/>
      <c r="F13" s="25">
        <v>387525</v>
      </c>
      <c r="G13" s="25">
        <v>239316</v>
      </c>
      <c r="H13" s="25">
        <f t="shared" si="0"/>
        <v>626841</v>
      </c>
      <c r="I13" s="25">
        <v>2539745</v>
      </c>
      <c r="J13" s="25">
        <f t="shared" si="1"/>
        <v>3166586</v>
      </c>
      <c r="L13" s="5"/>
    </row>
    <row r="14" spans="2:12" s="11" customFormat="1" ht="20.25" customHeight="1">
      <c r="B14" s="18"/>
      <c r="C14" s="55"/>
      <c r="D14" s="13" t="s">
        <v>17</v>
      </c>
      <c r="E14" s="18" t="s">
        <v>36</v>
      </c>
      <c r="F14" s="25">
        <v>262</v>
      </c>
      <c r="G14" s="25">
        <v>193</v>
      </c>
      <c r="H14" s="25">
        <f t="shared" si="0"/>
        <v>455</v>
      </c>
      <c r="I14" s="25">
        <v>1175</v>
      </c>
      <c r="J14" s="25">
        <f t="shared" si="1"/>
        <v>1630</v>
      </c>
      <c r="L14" s="5"/>
    </row>
    <row r="15" spans="2:12" s="11" customFormat="1" ht="20.25" customHeight="1">
      <c r="B15" s="18" t="s">
        <v>2</v>
      </c>
      <c r="C15" s="56"/>
      <c r="D15" s="16" t="s">
        <v>18</v>
      </c>
      <c r="E15" s="19" t="s">
        <v>37</v>
      </c>
      <c r="F15" s="24">
        <v>5944</v>
      </c>
      <c r="G15" s="24">
        <v>2119</v>
      </c>
      <c r="H15" s="24">
        <f t="shared" si="0"/>
        <v>8063</v>
      </c>
      <c r="I15" s="24">
        <v>8017</v>
      </c>
      <c r="J15" s="24">
        <f t="shared" si="1"/>
        <v>16080</v>
      </c>
      <c r="L15" s="5"/>
    </row>
    <row r="16" spans="2:12" s="11" customFormat="1" ht="20.25" customHeight="1">
      <c r="B16" s="18"/>
      <c r="C16" s="20"/>
      <c r="D16" s="59" t="s">
        <v>48</v>
      </c>
      <c r="E16" s="60"/>
      <c r="F16" s="24">
        <v>294</v>
      </c>
      <c r="G16" s="26">
        <v>0</v>
      </c>
      <c r="H16" s="24">
        <f t="shared" si="0"/>
        <v>294</v>
      </c>
      <c r="I16" s="24">
        <v>0</v>
      </c>
      <c r="J16" s="24">
        <f t="shared" si="1"/>
        <v>294</v>
      </c>
      <c r="L16" s="5"/>
    </row>
    <row r="17" spans="2:12" s="11" customFormat="1" ht="20.25" customHeight="1">
      <c r="B17" s="18"/>
      <c r="C17" s="55" t="s">
        <v>27</v>
      </c>
      <c r="D17" s="66" t="s">
        <v>23</v>
      </c>
      <c r="E17" s="18" t="s">
        <v>19</v>
      </c>
      <c r="F17" s="25">
        <v>358</v>
      </c>
      <c r="G17" s="25">
        <v>67</v>
      </c>
      <c r="H17" s="25">
        <f t="shared" si="0"/>
        <v>425</v>
      </c>
      <c r="I17" s="25">
        <v>333</v>
      </c>
      <c r="J17" s="25">
        <f t="shared" si="1"/>
        <v>758</v>
      </c>
      <c r="L17" s="5"/>
    </row>
    <row r="18" spans="2:12" s="11" customFormat="1" ht="20.25" customHeight="1">
      <c r="B18" s="18"/>
      <c r="C18" s="55"/>
      <c r="D18" s="66"/>
      <c r="E18" s="18" t="s">
        <v>20</v>
      </c>
      <c r="F18" s="25">
        <v>1810</v>
      </c>
      <c r="G18" s="25">
        <v>357</v>
      </c>
      <c r="H18" s="25">
        <f t="shared" si="0"/>
        <v>2167</v>
      </c>
      <c r="I18" s="25">
        <v>1306</v>
      </c>
      <c r="J18" s="25">
        <f t="shared" si="1"/>
        <v>3473</v>
      </c>
      <c r="L18" s="5"/>
    </row>
    <row r="19" spans="2:12" s="11" customFormat="1" ht="20.25" customHeight="1">
      <c r="B19" s="18" t="s">
        <v>3</v>
      </c>
      <c r="C19" s="55"/>
      <c r="D19" s="66"/>
      <c r="E19" s="18" t="s">
        <v>21</v>
      </c>
      <c r="F19" s="25">
        <v>262472</v>
      </c>
      <c r="G19" s="25">
        <v>78995</v>
      </c>
      <c r="H19" s="25">
        <f t="shared" si="0"/>
        <v>341467</v>
      </c>
      <c r="I19" s="25">
        <v>146421</v>
      </c>
      <c r="J19" s="25">
        <f t="shared" si="1"/>
        <v>487888</v>
      </c>
      <c r="L19" s="5"/>
    </row>
    <row r="20" spans="2:12" s="11" customFormat="1" ht="20.25" customHeight="1">
      <c r="B20" s="18"/>
      <c r="C20" s="55"/>
      <c r="D20" s="66"/>
      <c r="E20" s="18" t="s">
        <v>22</v>
      </c>
      <c r="F20" s="25">
        <v>109571</v>
      </c>
      <c r="G20" s="25">
        <v>153979</v>
      </c>
      <c r="H20" s="25">
        <f t="shared" si="0"/>
        <v>263550</v>
      </c>
      <c r="I20" s="25">
        <v>1152409</v>
      </c>
      <c r="J20" s="25">
        <f t="shared" si="1"/>
        <v>1415959</v>
      </c>
      <c r="L20" s="5"/>
    </row>
    <row r="21" spans="2:12" s="11" customFormat="1" ht="20.25" customHeight="1">
      <c r="B21" s="18"/>
      <c r="C21" s="55"/>
      <c r="D21" s="66" t="s">
        <v>26</v>
      </c>
      <c r="E21" s="18" t="s">
        <v>21</v>
      </c>
      <c r="F21" s="25">
        <v>278</v>
      </c>
      <c r="G21" s="25">
        <v>141</v>
      </c>
      <c r="H21" s="25">
        <f t="shared" si="0"/>
        <v>419</v>
      </c>
      <c r="I21" s="25">
        <v>9695</v>
      </c>
      <c r="J21" s="25">
        <f t="shared" si="1"/>
        <v>10114</v>
      </c>
    </row>
    <row r="22" spans="2:12" s="11" customFormat="1" ht="20.25" customHeight="1">
      <c r="B22" s="18" t="s">
        <v>15</v>
      </c>
      <c r="C22" s="55"/>
      <c r="D22" s="66"/>
      <c r="E22" s="18" t="s">
        <v>24</v>
      </c>
      <c r="F22" s="25">
        <v>4584</v>
      </c>
      <c r="G22" s="25">
        <v>4576</v>
      </c>
      <c r="H22" s="25">
        <f t="shared" si="0"/>
        <v>9160</v>
      </c>
      <c r="I22" s="25">
        <v>131617</v>
      </c>
      <c r="J22" s="25">
        <f t="shared" si="1"/>
        <v>140777</v>
      </c>
    </row>
    <row r="23" spans="2:12" s="11" customFormat="1" ht="20.25" customHeight="1">
      <c r="B23" s="18"/>
      <c r="C23" s="55"/>
      <c r="D23" s="66"/>
      <c r="E23" s="18" t="s">
        <v>25</v>
      </c>
      <c r="F23" s="25">
        <v>14690</v>
      </c>
      <c r="G23" s="25">
        <v>3320</v>
      </c>
      <c r="H23" s="25">
        <f t="shared" si="0"/>
        <v>18010</v>
      </c>
      <c r="I23" s="25">
        <v>1105981</v>
      </c>
      <c r="J23" s="25">
        <f t="shared" si="1"/>
        <v>1123991</v>
      </c>
    </row>
    <row r="24" spans="2:12" s="11" customFormat="1" ht="20.25" customHeight="1">
      <c r="B24" s="18"/>
      <c r="C24" s="56"/>
      <c r="D24" s="67"/>
      <c r="E24" s="22" t="s">
        <v>49</v>
      </c>
      <c r="F24" s="26">
        <v>924</v>
      </c>
      <c r="G24" s="26">
        <v>130</v>
      </c>
      <c r="H24" s="24">
        <f t="shared" si="0"/>
        <v>1054</v>
      </c>
      <c r="I24" s="24">
        <v>400768</v>
      </c>
      <c r="J24" s="24">
        <f t="shared" si="1"/>
        <v>401822</v>
      </c>
    </row>
    <row r="25" spans="2:12" s="11" customFormat="1" ht="20.25" customHeight="1">
      <c r="B25" s="18" t="s">
        <v>4</v>
      </c>
      <c r="C25" s="55" t="s">
        <v>29</v>
      </c>
      <c r="D25" s="57" t="s">
        <v>38</v>
      </c>
      <c r="E25" s="58"/>
      <c r="F25" s="25">
        <v>25525</v>
      </c>
      <c r="G25" s="25">
        <v>9476</v>
      </c>
      <c r="H25" s="25">
        <f t="shared" si="0"/>
        <v>35001</v>
      </c>
      <c r="I25" s="25">
        <v>1504802</v>
      </c>
      <c r="J25" s="25">
        <f t="shared" si="1"/>
        <v>1539803</v>
      </c>
    </row>
    <row r="26" spans="2:12" s="11" customFormat="1" ht="20.25" customHeight="1">
      <c r="B26" s="18"/>
      <c r="C26" s="55"/>
      <c r="D26" s="66" t="s">
        <v>30</v>
      </c>
      <c r="E26" s="18" t="s">
        <v>28</v>
      </c>
      <c r="F26" s="25">
        <v>3149</v>
      </c>
      <c r="G26" s="25">
        <v>1512</v>
      </c>
      <c r="H26" s="25">
        <f t="shared" si="0"/>
        <v>4661</v>
      </c>
      <c r="I26" s="25">
        <v>14172</v>
      </c>
      <c r="J26" s="25">
        <f t="shared" si="1"/>
        <v>18833</v>
      </c>
    </row>
    <row r="27" spans="2:12" s="11" customFormat="1" ht="20.25" customHeight="1">
      <c r="B27" s="18"/>
      <c r="C27" s="55"/>
      <c r="D27" s="66"/>
      <c r="E27" s="18" t="s">
        <v>46</v>
      </c>
      <c r="F27" s="25">
        <v>56527</v>
      </c>
      <c r="G27" s="25">
        <v>5191</v>
      </c>
      <c r="H27" s="25">
        <f t="shared" si="0"/>
        <v>61718</v>
      </c>
      <c r="I27" s="25">
        <v>19478</v>
      </c>
      <c r="J27" s="25">
        <f t="shared" si="1"/>
        <v>81196</v>
      </c>
    </row>
    <row r="28" spans="2:12" s="11" customFormat="1" ht="20.25" customHeight="1">
      <c r="B28" s="18" t="s">
        <v>5</v>
      </c>
      <c r="C28" s="55"/>
      <c r="D28" s="66"/>
      <c r="E28" s="18" t="s">
        <v>47</v>
      </c>
      <c r="F28" s="25">
        <v>308562</v>
      </c>
      <c r="G28" s="25">
        <v>225256</v>
      </c>
      <c r="H28" s="25">
        <f t="shared" si="0"/>
        <v>533818</v>
      </c>
      <c r="I28" s="25">
        <v>1009310</v>
      </c>
      <c r="J28" s="25">
        <f t="shared" si="1"/>
        <v>1543128</v>
      </c>
    </row>
    <row r="29" spans="2:12" s="11" customFormat="1" ht="20.25" customHeight="1">
      <c r="B29" s="19"/>
      <c r="C29" s="56"/>
      <c r="D29" s="67"/>
      <c r="E29" s="19" t="s">
        <v>10</v>
      </c>
      <c r="F29" s="24">
        <f>SUM(F26:F28)</f>
        <v>368238</v>
      </c>
      <c r="G29" s="24">
        <f>SUM(G26:G28)</f>
        <v>231959</v>
      </c>
      <c r="H29" s="24">
        <f t="shared" si="0"/>
        <v>600197</v>
      </c>
      <c r="I29" s="24">
        <f>SUM(I26:I28)</f>
        <v>1042960</v>
      </c>
      <c r="J29" s="24">
        <f t="shared" si="1"/>
        <v>1643157</v>
      </c>
    </row>
    <row r="30" spans="2:12" s="11" customFormat="1" ht="20.25" customHeight="1">
      <c r="B30" s="53" t="s">
        <v>31</v>
      </c>
      <c r="C30" s="53"/>
      <c r="D30" s="53"/>
      <c r="E30" s="54"/>
      <c r="F30" s="24">
        <v>17</v>
      </c>
      <c r="G30" s="24">
        <v>15</v>
      </c>
      <c r="H30" s="24">
        <f t="shared" si="0"/>
        <v>32</v>
      </c>
      <c r="I30" s="24">
        <v>44</v>
      </c>
      <c r="J30" s="24">
        <f t="shared" si="1"/>
        <v>76</v>
      </c>
    </row>
    <row r="31" spans="2:12" s="11" customFormat="1" ht="20.25" customHeight="1">
      <c r="B31" s="53" t="s">
        <v>32</v>
      </c>
      <c r="C31" s="53"/>
      <c r="D31" s="53"/>
      <c r="E31" s="54"/>
      <c r="F31" s="24">
        <v>50336</v>
      </c>
      <c r="G31" s="24">
        <v>4804</v>
      </c>
      <c r="H31" s="24">
        <f t="shared" si="0"/>
        <v>55140</v>
      </c>
      <c r="I31" s="24">
        <v>16798</v>
      </c>
      <c r="J31" s="24">
        <f t="shared" si="1"/>
        <v>71938</v>
      </c>
    </row>
    <row r="32" spans="2:12" s="11" customFormat="1" ht="20.25" customHeight="1">
      <c r="B32" s="55" t="s">
        <v>35</v>
      </c>
      <c r="C32" s="57" t="s">
        <v>0</v>
      </c>
      <c r="D32" s="57"/>
      <c r="E32" s="58"/>
      <c r="F32" s="25">
        <v>4089427</v>
      </c>
      <c r="G32" s="25">
        <v>1912100</v>
      </c>
      <c r="H32" s="25">
        <f t="shared" si="0"/>
        <v>6001527</v>
      </c>
      <c r="I32" s="25">
        <v>14050200</v>
      </c>
      <c r="J32" s="25">
        <f t="shared" si="1"/>
        <v>20051727</v>
      </c>
    </row>
    <row r="33" spans="2:12" s="11" customFormat="1" ht="20.25" customHeight="1">
      <c r="B33" s="55"/>
      <c r="C33" s="57" t="s">
        <v>33</v>
      </c>
      <c r="D33" s="57"/>
      <c r="E33" s="58"/>
      <c r="F33" s="25">
        <v>3011876</v>
      </c>
      <c r="G33" s="25">
        <v>1472228</v>
      </c>
      <c r="H33" s="25">
        <f t="shared" si="0"/>
        <v>4484104</v>
      </c>
      <c r="I33" s="25">
        <v>10749197</v>
      </c>
      <c r="J33" s="25">
        <f t="shared" si="1"/>
        <v>15233301</v>
      </c>
    </row>
    <row r="34" spans="2:12" s="11" customFormat="1" ht="20.25" customHeight="1">
      <c r="B34" s="56"/>
      <c r="C34" s="53" t="s">
        <v>34</v>
      </c>
      <c r="D34" s="53"/>
      <c r="E34" s="54"/>
      <c r="F34" s="24">
        <v>2393242</v>
      </c>
      <c r="G34" s="24">
        <v>1215140</v>
      </c>
      <c r="H34" s="24">
        <f t="shared" si="0"/>
        <v>3608382</v>
      </c>
      <c r="I34" s="24">
        <v>8158663</v>
      </c>
      <c r="J34" s="24">
        <f t="shared" si="1"/>
        <v>11767045</v>
      </c>
    </row>
    <row r="35" spans="2:12" s="11" customFormat="1" ht="20.25" customHeight="1">
      <c r="B35" s="53" t="s">
        <v>39</v>
      </c>
      <c r="C35" s="53"/>
      <c r="D35" s="53"/>
      <c r="E35" s="54"/>
      <c r="F35" s="24">
        <v>175</v>
      </c>
      <c r="G35" s="24">
        <v>150</v>
      </c>
      <c r="H35" s="24">
        <f t="shared" si="0"/>
        <v>325</v>
      </c>
      <c r="I35" s="24">
        <v>6212</v>
      </c>
      <c r="J35" s="24">
        <f t="shared" si="1"/>
        <v>6537</v>
      </c>
    </row>
    <row r="36" spans="2:12" ht="6.75" customHeight="1">
      <c r="B36" s="4"/>
      <c r="C36" s="4"/>
      <c r="D36" s="4"/>
      <c r="E36" s="4"/>
      <c r="F36" s="5"/>
      <c r="G36" s="5"/>
      <c r="H36" s="5"/>
      <c r="I36" s="5"/>
      <c r="J36" s="5"/>
      <c r="K36" s="1"/>
      <c r="L36" s="1"/>
    </row>
    <row r="37" spans="2:12" s="8" customFormat="1">
      <c r="B37" s="49" t="s">
        <v>55</v>
      </c>
      <c r="C37" s="49"/>
      <c r="D37" s="49"/>
      <c r="E37" s="49"/>
      <c r="F37" s="49"/>
      <c r="K37" s="10"/>
      <c r="L37" s="10"/>
    </row>
    <row r="38" spans="2:12" ht="9" customHeight="1" thickBot="1"/>
    <row r="39" spans="2:12"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27">
    <mergeCell ref="B4:E4"/>
    <mergeCell ref="B37:F37"/>
    <mergeCell ref="D16:E16"/>
    <mergeCell ref="B6:E6"/>
    <mergeCell ref="C11:C12"/>
    <mergeCell ref="C13:C15"/>
    <mergeCell ref="B7:E7"/>
    <mergeCell ref="B8:E8"/>
    <mergeCell ref="B9:E9"/>
    <mergeCell ref="B10:E10"/>
    <mergeCell ref="C33:E33"/>
    <mergeCell ref="C34:E34"/>
    <mergeCell ref="D21:D24"/>
    <mergeCell ref="C17:C24"/>
    <mergeCell ref="C25:C29"/>
    <mergeCell ref="D26:D29"/>
    <mergeCell ref="D17:D20"/>
    <mergeCell ref="H4:I4"/>
    <mergeCell ref="B35:E35"/>
    <mergeCell ref="B32:B34"/>
    <mergeCell ref="D11:E11"/>
    <mergeCell ref="D12:E12"/>
    <mergeCell ref="D13:E13"/>
    <mergeCell ref="D25:E25"/>
    <mergeCell ref="B30:E30"/>
    <mergeCell ref="B31:E31"/>
    <mergeCell ref="C32:E32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L39"/>
  <sheetViews>
    <sheetView showGridLines="0" zoomScaleNormal="100" workbookViewId="0">
      <selection activeCell="F21" sqref="F21"/>
    </sheetView>
  </sheetViews>
  <sheetFormatPr defaultColWidth="9" defaultRowHeight="12"/>
  <cols>
    <col min="1" max="1" width="4.6640625" style="1" customWidth="1"/>
    <col min="2" max="3" width="3.109375" style="1" customWidth="1"/>
    <col min="4" max="4" width="2.6640625" style="1" customWidth="1"/>
    <col min="5" max="5" width="16.77734375" style="1" bestFit="1" customWidth="1"/>
    <col min="6" max="10" width="12.109375" style="1" customWidth="1"/>
    <col min="11" max="12" width="9.33203125" style="2" bestFit="1" customWidth="1"/>
    <col min="13" max="16384" width="9" style="1"/>
  </cols>
  <sheetData>
    <row r="1" spans="2:12" ht="14.25" customHeight="1" thickBot="1"/>
    <row r="2" spans="2:12" ht="22.5" customHeight="1">
      <c r="B2" s="14" t="s">
        <v>54</v>
      </c>
      <c r="C2" s="15"/>
      <c r="D2" s="15"/>
      <c r="E2" s="15"/>
      <c r="F2" s="15"/>
      <c r="G2" s="15"/>
      <c r="H2" s="15"/>
      <c r="I2" s="15"/>
      <c r="J2" s="15"/>
    </row>
    <row r="3" spans="2:12">
      <c r="B3" s="6"/>
      <c r="C3" s="6"/>
      <c r="D3" s="6"/>
      <c r="E3" s="6"/>
      <c r="F3" s="7"/>
      <c r="G3" s="7"/>
      <c r="H3" s="7"/>
      <c r="I3" s="7"/>
      <c r="J3" s="7"/>
    </row>
    <row r="4" spans="2:12" s="8" customFormat="1" ht="15" customHeight="1">
      <c r="B4" s="49" t="s">
        <v>45</v>
      </c>
      <c r="C4" s="49"/>
      <c r="D4" s="49"/>
      <c r="E4" s="49"/>
      <c r="H4" s="68" t="s">
        <v>51</v>
      </c>
      <c r="I4" s="68"/>
      <c r="J4" s="68"/>
      <c r="K4" s="10"/>
      <c r="L4" s="10"/>
    </row>
    <row r="5" spans="2:12" ht="6.75" customHeight="1">
      <c r="H5" s="3"/>
      <c r="I5" s="3"/>
      <c r="J5" s="3"/>
    </row>
    <row r="6" spans="2:12" s="11" customFormat="1" ht="20.25" customHeight="1">
      <c r="B6" s="51" t="s">
        <v>44</v>
      </c>
      <c r="C6" s="51"/>
      <c r="D6" s="51"/>
      <c r="E6" s="52"/>
      <c r="F6" s="23" t="s">
        <v>12</v>
      </c>
      <c r="G6" s="23" t="s">
        <v>13</v>
      </c>
      <c r="H6" s="23" t="s">
        <v>10</v>
      </c>
      <c r="I6" s="23" t="s">
        <v>11</v>
      </c>
      <c r="J6" s="23" t="s">
        <v>14</v>
      </c>
      <c r="L6" s="5"/>
    </row>
    <row r="7" spans="2:12" s="11" customFormat="1" ht="20.25" customHeight="1">
      <c r="B7" s="53" t="s">
        <v>40</v>
      </c>
      <c r="C7" s="53"/>
      <c r="D7" s="53"/>
      <c r="E7" s="54"/>
      <c r="F7" s="26">
        <v>394785</v>
      </c>
      <c r="G7" s="26">
        <v>240771</v>
      </c>
      <c r="H7" s="26">
        <v>635556</v>
      </c>
      <c r="I7" s="26">
        <v>2588509</v>
      </c>
      <c r="J7" s="26">
        <v>3224065</v>
      </c>
      <c r="L7" s="5"/>
    </row>
    <row r="8" spans="2:12" s="11" customFormat="1" ht="20.25" customHeight="1">
      <c r="B8" s="53" t="s">
        <v>41</v>
      </c>
      <c r="C8" s="53"/>
      <c r="D8" s="53"/>
      <c r="E8" s="54"/>
      <c r="F8" s="26">
        <v>2201</v>
      </c>
      <c r="G8" s="26">
        <v>1727</v>
      </c>
      <c r="H8" s="26">
        <v>3928</v>
      </c>
      <c r="I8" s="26">
        <v>20020</v>
      </c>
      <c r="J8" s="26">
        <v>23948</v>
      </c>
      <c r="L8" s="5"/>
    </row>
    <row r="9" spans="2:12" s="11" customFormat="1" ht="20.25" customHeight="1">
      <c r="B9" s="53" t="s">
        <v>42</v>
      </c>
      <c r="C9" s="53"/>
      <c r="D9" s="53"/>
      <c r="E9" s="54"/>
      <c r="F9" s="26">
        <v>5368</v>
      </c>
      <c r="G9" s="26" t="s">
        <v>50</v>
      </c>
      <c r="H9" s="26">
        <v>5368</v>
      </c>
      <c r="I9" s="26">
        <v>2133</v>
      </c>
      <c r="J9" s="26">
        <v>7501</v>
      </c>
      <c r="L9" s="5"/>
    </row>
    <row r="10" spans="2:12" s="11" customFormat="1" ht="20.25" customHeight="1">
      <c r="B10" s="53" t="s">
        <v>43</v>
      </c>
      <c r="C10" s="53"/>
      <c r="D10" s="53"/>
      <c r="E10" s="54"/>
      <c r="F10" s="26">
        <v>387216</v>
      </c>
      <c r="G10" s="26">
        <v>239044</v>
      </c>
      <c r="H10" s="26">
        <v>626260</v>
      </c>
      <c r="I10" s="26">
        <v>2566356</v>
      </c>
      <c r="J10" s="26">
        <v>3192616</v>
      </c>
      <c r="L10" s="5"/>
    </row>
    <row r="11" spans="2:12" s="11" customFormat="1" ht="20.25" customHeight="1">
      <c r="B11" s="18"/>
      <c r="C11" s="55" t="s">
        <v>6</v>
      </c>
      <c r="D11" s="57" t="s">
        <v>7</v>
      </c>
      <c r="E11" s="58"/>
      <c r="F11" s="27">
        <v>366816</v>
      </c>
      <c r="G11" s="27">
        <v>230812</v>
      </c>
      <c r="H11" s="27">
        <v>597628</v>
      </c>
      <c r="I11" s="27">
        <v>1297864</v>
      </c>
      <c r="J11" s="27">
        <f>SUM(H11:I11)</f>
        <v>1895492</v>
      </c>
      <c r="L11" s="5"/>
    </row>
    <row r="12" spans="2:12" s="11" customFormat="1" ht="20.25" customHeight="1">
      <c r="B12" s="18" t="s">
        <v>1</v>
      </c>
      <c r="C12" s="56"/>
      <c r="D12" s="53" t="s">
        <v>8</v>
      </c>
      <c r="E12" s="54"/>
      <c r="F12" s="26">
        <v>20400</v>
      </c>
      <c r="G12" s="26">
        <v>8232</v>
      </c>
      <c r="H12" s="26">
        <v>28632</v>
      </c>
      <c r="I12" s="26">
        <v>1268492</v>
      </c>
      <c r="J12" s="26">
        <v>1297124</v>
      </c>
      <c r="L12" s="5"/>
    </row>
    <row r="13" spans="2:12" s="11" customFormat="1" ht="20.25" customHeight="1">
      <c r="B13" s="18"/>
      <c r="C13" s="55" t="s">
        <v>16</v>
      </c>
      <c r="D13" s="57" t="s">
        <v>9</v>
      </c>
      <c r="E13" s="58"/>
      <c r="F13" s="27">
        <v>381248</v>
      </c>
      <c r="G13" s="27">
        <v>236987</v>
      </c>
      <c r="H13" s="27">
        <v>618235</v>
      </c>
      <c r="I13" s="27">
        <v>2558153</v>
      </c>
      <c r="J13" s="27">
        <v>3176388</v>
      </c>
      <c r="L13" s="5"/>
    </row>
    <row r="14" spans="2:12" s="11" customFormat="1" ht="20.25" customHeight="1">
      <c r="B14" s="18"/>
      <c r="C14" s="55"/>
      <c r="D14" s="13" t="s">
        <v>17</v>
      </c>
      <c r="E14" s="18" t="s">
        <v>36</v>
      </c>
      <c r="F14" s="27">
        <v>259</v>
      </c>
      <c r="G14" s="27">
        <v>190</v>
      </c>
      <c r="H14" s="27">
        <v>449</v>
      </c>
      <c r="I14" s="27">
        <v>1240</v>
      </c>
      <c r="J14" s="27">
        <v>1689</v>
      </c>
      <c r="L14" s="5"/>
    </row>
    <row r="15" spans="2:12" s="11" customFormat="1" ht="20.25" customHeight="1">
      <c r="B15" s="18" t="s">
        <v>2</v>
      </c>
      <c r="C15" s="56"/>
      <c r="D15" s="16" t="s">
        <v>18</v>
      </c>
      <c r="E15" s="19" t="s">
        <v>37</v>
      </c>
      <c r="F15" s="26">
        <v>5674</v>
      </c>
      <c r="G15" s="26">
        <v>2057</v>
      </c>
      <c r="H15" s="26">
        <v>7731</v>
      </c>
      <c r="I15" s="26">
        <v>8203</v>
      </c>
      <c r="J15" s="26">
        <v>15934</v>
      </c>
      <c r="L15" s="5"/>
    </row>
    <row r="16" spans="2:12" s="11" customFormat="1" ht="20.25" customHeight="1">
      <c r="B16" s="18"/>
      <c r="C16" s="20"/>
      <c r="D16" s="59" t="s">
        <v>48</v>
      </c>
      <c r="E16" s="60"/>
      <c r="F16" s="26">
        <v>294</v>
      </c>
      <c r="G16" s="26" t="s">
        <v>50</v>
      </c>
      <c r="H16" s="26">
        <v>294</v>
      </c>
      <c r="I16" s="26" t="s">
        <v>50</v>
      </c>
      <c r="J16" s="26">
        <v>294</v>
      </c>
      <c r="L16" s="5"/>
    </row>
    <row r="17" spans="2:12" s="11" customFormat="1" ht="20.25" customHeight="1">
      <c r="B17" s="18"/>
      <c r="C17" s="55" t="s">
        <v>27</v>
      </c>
      <c r="D17" s="66" t="s">
        <v>23</v>
      </c>
      <c r="E17" s="18" t="s">
        <v>19</v>
      </c>
      <c r="F17" s="27">
        <v>333</v>
      </c>
      <c r="G17" s="27">
        <v>67</v>
      </c>
      <c r="H17" s="27">
        <v>400</v>
      </c>
      <c r="I17" s="27">
        <v>297</v>
      </c>
      <c r="J17" s="27">
        <v>697</v>
      </c>
      <c r="L17" s="5"/>
    </row>
    <row r="18" spans="2:12" s="11" customFormat="1" ht="20.25" customHeight="1">
      <c r="B18" s="18"/>
      <c r="C18" s="55"/>
      <c r="D18" s="66"/>
      <c r="E18" s="18" t="s">
        <v>20</v>
      </c>
      <c r="F18" s="27">
        <v>1726</v>
      </c>
      <c r="G18" s="27">
        <v>343</v>
      </c>
      <c r="H18" s="27">
        <v>2069</v>
      </c>
      <c r="I18" s="27">
        <v>1290</v>
      </c>
      <c r="J18" s="27">
        <v>3359</v>
      </c>
      <c r="L18" s="5"/>
    </row>
    <row r="19" spans="2:12" s="11" customFormat="1" ht="20.25" customHeight="1">
      <c r="B19" s="18" t="s">
        <v>3</v>
      </c>
      <c r="C19" s="55"/>
      <c r="D19" s="66"/>
      <c r="E19" s="18" t="s">
        <v>21</v>
      </c>
      <c r="F19" s="27">
        <v>254535</v>
      </c>
      <c r="G19" s="27">
        <v>75644</v>
      </c>
      <c r="H19" s="27">
        <v>330179</v>
      </c>
      <c r="I19" s="27">
        <v>142867</v>
      </c>
      <c r="J19" s="27">
        <v>473046</v>
      </c>
      <c r="L19" s="5"/>
    </row>
    <row r="20" spans="2:12" s="11" customFormat="1" ht="20.25" customHeight="1">
      <c r="B20" s="18"/>
      <c r="C20" s="55"/>
      <c r="D20" s="66"/>
      <c r="E20" s="18" t="s">
        <v>22</v>
      </c>
      <c r="F20" s="27">
        <v>110222</v>
      </c>
      <c r="G20" s="27">
        <v>154758</v>
      </c>
      <c r="H20" s="27">
        <v>264980</v>
      </c>
      <c r="I20" s="27">
        <v>1153410</v>
      </c>
      <c r="J20" s="27">
        <v>1418390</v>
      </c>
      <c r="L20" s="5"/>
    </row>
    <row r="21" spans="2:12" s="11" customFormat="1" ht="20.25" customHeight="1">
      <c r="B21" s="18"/>
      <c r="C21" s="55"/>
      <c r="D21" s="66" t="s">
        <v>26</v>
      </c>
      <c r="E21" s="18" t="s">
        <v>21</v>
      </c>
      <c r="F21" s="27">
        <v>278</v>
      </c>
      <c r="G21" s="27">
        <v>141</v>
      </c>
      <c r="H21" s="27">
        <v>419</v>
      </c>
      <c r="I21" s="27">
        <v>9696</v>
      </c>
      <c r="J21" s="27">
        <v>10115</v>
      </c>
    </row>
    <row r="22" spans="2:12" s="11" customFormat="1" ht="20.25" customHeight="1">
      <c r="B22" s="18" t="s">
        <v>52</v>
      </c>
      <c r="C22" s="55"/>
      <c r="D22" s="66"/>
      <c r="E22" s="18" t="s">
        <v>24</v>
      </c>
      <c r="F22" s="27">
        <v>4584</v>
      </c>
      <c r="G22" s="27">
        <v>4575</v>
      </c>
      <c r="H22" s="27">
        <v>9159</v>
      </c>
      <c r="I22" s="27">
        <v>119129</v>
      </c>
      <c r="J22" s="27">
        <v>128288</v>
      </c>
    </row>
    <row r="23" spans="2:12" s="11" customFormat="1" ht="20.25" customHeight="1">
      <c r="B23" s="18"/>
      <c r="C23" s="55"/>
      <c r="D23" s="66"/>
      <c r="E23" s="18" t="s">
        <v>25</v>
      </c>
      <c r="F23" s="27">
        <v>15538</v>
      </c>
      <c r="G23" s="27">
        <v>3516</v>
      </c>
      <c r="H23" s="27">
        <v>19054</v>
      </c>
      <c r="I23" s="27">
        <v>1139667</v>
      </c>
      <c r="J23" s="27">
        <v>1158721</v>
      </c>
    </row>
    <row r="24" spans="2:12" s="11" customFormat="1" ht="20.25" customHeight="1">
      <c r="B24" s="18"/>
      <c r="C24" s="56"/>
      <c r="D24" s="67"/>
      <c r="E24" s="22" t="s">
        <v>49</v>
      </c>
      <c r="F24" s="26">
        <v>924</v>
      </c>
      <c r="G24" s="26">
        <v>130</v>
      </c>
      <c r="H24" s="26">
        <v>1054</v>
      </c>
      <c r="I24" s="26">
        <v>405962</v>
      </c>
      <c r="J24" s="26">
        <v>407016</v>
      </c>
    </row>
    <row r="25" spans="2:12" s="11" customFormat="1" ht="20.25" customHeight="1">
      <c r="B25" s="18" t="s">
        <v>4</v>
      </c>
      <c r="C25" s="55" t="s">
        <v>29</v>
      </c>
      <c r="D25" s="57" t="s">
        <v>38</v>
      </c>
      <c r="E25" s="58"/>
      <c r="F25" s="27">
        <v>26434</v>
      </c>
      <c r="G25" s="27">
        <v>9818</v>
      </c>
      <c r="H25" s="27">
        <v>36252</v>
      </c>
      <c r="I25" s="27">
        <v>1529411</v>
      </c>
      <c r="J25" s="27">
        <v>1565663</v>
      </c>
    </row>
    <row r="26" spans="2:12" s="11" customFormat="1" ht="20.25" customHeight="1">
      <c r="B26" s="18"/>
      <c r="C26" s="55"/>
      <c r="D26" s="66" t="s">
        <v>30</v>
      </c>
      <c r="E26" s="18" t="s">
        <v>28</v>
      </c>
      <c r="F26" s="27">
        <v>3095</v>
      </c>
      <c r="G26" s="27">
        <v>1507</v>
      </c>
      <c r="H26" s="27">
        <v>4602</v>
      </c>
      <c r="I26" s="27">
        <v>14419</v>
      </c>
      <c r="J26" s="27">
        <v>19021</v>
      </c>
    </row>
    <row r="27" spans="2:12" s="11" customFormat="1" ht="20.25" customHeight="1">
      <c r="B27" s="18"/>
      <c r="C27" s="55"/>
      <c r="D27" s="66"/>
      <c r="E27" s="18" t="s">
        <v>46</v>
      </c>
      <c r="F27" s="27">
        <v>50201</v>
      </c>
      <c r="G27" s="27">
        <v>5190</v>
      </c>
      <c r="H27" s="27">
        <v>55391</v>
      </c>
      <c r="I27" s="27">
        <v>19482</v>
      </c>
      <c r="J27" s="27">
        <v>74873</v>
      </c>
    </row>
    <row r="28" spans="2:12" s="11" customFormat="1" ht="20.25" customHeight="1">
      <c r="B28" s="18" t="s">
        <v>5</v>
      </c>
      <c r="C28" s="55"/>
      <c r="D28" s="66"/>
      <c r="E28" s="18" t="s">
        <v>47</v>
      </c>
      <c r="F28" s="27">
        <v>307486</v>
      </c>
      <c r="G28" s="27">
        <v>222529</v>
      </c>
      <c r="H28" s="27">
        <v>530015</v>
      </c>
      <c r="I28" s="27">
        <v>1003044</v>
      </c>
      <c r="J28" s="27">
        <v>1533059</v>
      </c>
    </row>
    <row r="29" spans="2:12" s="11" customFormat="1" ht="20.25" customHeight="1">
      <c r="B29" s="19"/>
      <c r="C29" s="56"/>
      <c r="D29" s="67"/>
      <c r="E29" s="19" t="s">
        <v>10</v>
      </c>
      <c r="F29" s="26">
        <v>360782</v>
      </c>
      <c r="G29" s="26">
        <v>229226</v>
      </c>
      <c r="H29" s="26">
        <v>590008</v>
      </c>
      <c r="I29" s="26">
        <v>1036945</v>
      </c>
      <c r="J29" s="26">
        <v>1626953</v>
      </c>
    </row>
    <row r="30" spans="2:12" s="11" customFormat="1" ht="20.25" customHeight="1">
      <c r="B30" s="53" t="s">
        <v>31</v>
      </c>
      <c r="C30" s="53"/>
      <c r="D30" s="53"/>
      <c r="E30" s="54"/>
      <c r="F30" s="26">
        <v>17</v>
      </c>
      <c r="G30" s="26">
        <v>15</v>
      </c>
      <c r="H30" s="26">
        <v>32</v>
      </c>
      <c r="I30" s="26">
        <v>44</v>
      </c>
      <c r="J30" s="26">
        <v>76</v>
      </c>
    </row>
    <row r="31" spans="2:12" s="11" customFormat="1" ht="20.25" customHeight="1">
      <c r="B31" s="53" t="s">
        <v>32</v>
      </c>
      <c r="C31" s="53"/>
      <c r="D31" s="53"/>
      <c r="E31" s="54"/>
      <c r="F31" s="26">
        <v>49541</v>
      </c>
      <c r="G31" s="26">
        <v>4654</v>
      </c>
      <c r="H31" s="26">
        <v>54195</v>
      </c>
      <c r="I31" s="26">
        <v>15687</v>
      </c>
      <c r="J31" s="26">
        <v>69882</v>
      </c>
    </row>
    <row r="32" spans="2:12" s="11" customFormat="1" ht="20.25" customHeight="1">
      <c r="B32" s="55" t="s">
        <v>35</v>
      </c>
      <c r="C32" s="57" t="s">
        <v>0</v>
      </c>
      <c r="D32" s="57"/>
      <c r="E32" s="58"/>
      <c r="F32" s="27">
        <v>3919285</v>
      </c>
      <c r="G32" s="27">
        <v>1876551</v>
      </c>
      <c r="H32" s="27">
        <v>5795836</v>
      </c>
      <c r="I32" s="27">
        <v>14049909</v>
      </c>
      <c r="J32" s="27">
        <v>19845745</v>
      </c>
    </row>
    <row r="33" spans="2:12" s="11" customFormat="1" ht="20.25" customHeight="1">
      <c r="B33" s="55"/>
      <c r="C33" s="57" t="s">
        <v>33</v>
      </c>
      <c r="D33" s="57"/>
      <c r="E33" s="58"/>
      <c r="F33" s="27">
        <v>2948861</v>
      </c>
      <c r="G33" s="27">
        <v>1451988</v>
      </c>
      <c r="H33" s="27">
        <v>4400849</v>
      </c>
      <c r="I33" s="27">
        <v>10745178</v>
      </c>
      <c r="J33" s="27">
        <v>15146027</v>
      </c>
    </row>
    <row r="34" spans="2:12" s="11" customFormat="1" ht="20.25" customHeight="1">
      <c r="B34" s="56"/>
      <c r="C34" s="53" t="s">
        <v>34</v>
      </c>
      <c r="D34" s="53"/>
      <c r="E34" s="54"/>
      <c r="F34" s="26">
        <v>2338884</v>
      </c>
      <c r="G34" s="26">
        <v>1197896</v>
      </c>
      <c r="H34" s="26">
        <v>3536780</v>
      </c>
      <c r="I34" s="26">
        <v>8149027</v>
      </c>
      <c r="J34" s="26">
        <v>11685807</v>
      </c>
    </row>
    <row r="35" spans="2:12" s="11" customFormat="1" ht="20.25" customHeight="1">
      <c r="B35" s="53" t="s">
        <v>39</v>
      </c>
      <c r="C35" s="53"/>
      <c r="D35" s="53"/>
      <c r="E35" s="54"/>
      <c r="F35" s="26">
        <v>175</v>
      </c>
      <c r="G35" s="26">
        <v>149</v>
      </c>
      <c r="H35" s="26">
        <v>324</v>
      </c>
      <c r="I35" s="26">
        <v>6217</v>
      </c>
      <c r="J35" s="26">
        <v>6541</v>
      </c>
    </row>
    <row r="36" spans="2:12" ht="6.75" customHeight="1">
      <c r="B36" s="4"/>
      <c r="C36" s="4"/>
      <c r="D36" s="4"/>
      <c r="E36" s="4"/>
      <c r="F36" s="5"/>
      <c r="G36" s="5"/>
      <c r="H36" s="5"/>
      <c r="I36" s="5"/>
      <c r="J36" s="5"/>
      <c r="K36" s="1"/>
      <c r="L36" s="1"/>
    </row>
    <row r="37" spans="2:12" s="8" customFormat="1">
      <c r="B37" s="49" t="s">
        <v>55</v>
      </c>
      <c r="C37" s="49"/>
      <c r="D37" s="49"/>
      <c r="E37" s="49"/>
      <c r="F37" s="49"/>
      <c r="K37" s="10"/>
      <c r="L37" s="10"/>
    </row>
    <row r="38" spans="2:12" ht="9" customHeight="1" thickBot="1"/>
    <row r="39" spans="2:12"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27">
    <mergeCell ref="C34:E34"/>
    <mergeCell ref="B30:E30"/>
    <mergeCell ref="B4:E4"/>
    <mergeCell ref="B37:F37"/>
    <mergeCell ref="B35:E35"/>
    <mergeCell ref="H4:J4"/>
    <mergeCell ref="B32:B34"/>
    <mergeCell ref="D11:E11"/>
    <mergeCell ref="D12:E12"/>
    <mergeCell ref="D13:E13"/>
    <mergeCell ref="B9:E9"/>
    <mergeCell ref="D21:D24"/>
    <mergeCell ref="C17:C24"/>
    <mergeCell ref="C25:C29"/>
    <mergeCell ref="D26:D29"/>
    <mergeCell ref="D17:D20"/>
    <mergeCell ref="B10:E10"/>
    <mergeCell ref="B31:E31"/>
    <mergeCell ref="C32:E32"/>
    <mergeCell ref="C33:E33"/>
    <mergeCell ref="D16:E16"/>
    <mergeCell ref="B6:E6"/>
    <mergeCell ref="C11:C12"/>
    <mergeCell ref="C13:C15"/>
    <mergeCell ref="B7:E7"/>
    <mergeCell ref="B8:E8"/>
    <mergeCell ref="D25:E25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showGridLines="0" zoomScaleNormal="100" workbookViewId="0">
      <selection activeCell="K1" sqref="K1"/>
    </sheetView>
  </sheetViews>
  <sheetFormatPr defaultColWidth="9" defaultRowHeight="12"/>
  <cols>
    <col min="1" max="1" width="4.6640625" style="1" customWidth="1"/>
    <col min="2" max="3" width="3.109375" style="1" customWidth="1"/>
    <col min="4" max="4" width="2.6640625" style="1" customWidth="1"/>
    <col min="5" max="5" width="16.77734375" style="1" bestFit="1" customWidth="1"/>
    <col min="6" max="10" width="12.109375" style="1" customWidth="1"/>
    <col min="11" max="12" width="9.33203125" style="2" bestFit="1" customWidth="1"/>
    <col min="13" max="16384" width="9" style="1"/>
  </cols>
  <sheetData>
    <row r="1" spans="2:12" ht="14.25" customHeight="1" thickBot="1"/>
    <row r="2" spans="2:12" ht="22.5" customHeight="1">
      <c r="B2" s="14" t="s">
        <v>54</v>
      </c>
      <c r="C2" s="15"/>
      <c r="D2" s="15"/>
      <c r="E2" s="15"/>
      <c r="F2" s="15"/>
      <c r="G2" s="15"/>
      <c r="H2" s="15"/>
      <c r="I2" s="15"/>
      <c r="J2" s="15"/>
    </row>
    <row r="3" spans="2:12">
      <c r="B3" s="6"/>
      <c r="C3" s="6"/>
      <c r="D3" s="6"/>
      <c r="E3" s="6"/>
      <c r="F3" s="7"/>
      <c r="G3" s="7"/>
      <c r="H3" s="7"/>
      <c r="I3" s="7"/>
      <c r="J3" s="7"/>
    </row>
    <row r="4" spans="2:12" s="8" customFormat="1" ht="15" customHeight="1">
      <c r="B4" s="49" t="s">
        <v>45</v>
      </c>
      <c r="C4" s="49"/>
      <c r="D4" s="49"/>
      <c r="E4" s="49"/>
      <c r="H4" s="50">
        <v>45383</v>
      </c>
      <c r="I4" s="50"/>
      <c r="J4" s="9" t="s">
        <v>53</v>
      </c>
      <c r="K4" s="10"/>
      <c r="L4" s="10"/>
    </row>
    <row r="5" spans="2:12" ht="6.75" customHeight="1">
      <c r="H5" s="3"/>
      <c r="I5" s="3"/>
      <c r="J5" s="3"/>
    </row>
    <row r="6" spans="2:12" s="11" customFormat="1" ht="20.25" customHeight="1">
      <c r="B6" s="51" t="s">
        <v>44</v>
      </c>
      <c r="C6" s="51"/>
      <c r="D6" s="51"/>
      <c r="E6" s="52"/>
      <c r="F6" s="23" t="s">
        <v>12</v>
      </c>
      <c r="G6" s="23" t="s">
        <v>13</v>
      </c>
      <c r="H6" s="23" t="s">
        <v>10</v>
      </c>
      <c r="I6" s="23" t="s">
        <v>11</v>
      </c>
      <c r="J6" s="23" t="s">
        <v>14</v>
      </c>
      <c r="L6" s="5"/>
    </row>
    <row r="7" spans="2:12" s="11" customFormat="1" ht="20.25" customHeight="1">
      <c r="B7" s="53" t="s">
        <v>40</v>
      </c>
      <c r="C7" s="53"/>
      <c r="D7" s="53"/>
      <c r="E7" s="54"/>
      <c r="F7" s="24">
        <v>401731</v>
      </c>
      <c r="G7" s="24">
        <v>246169</v>
      </c>
      <c r="H7" s="24">
        <f>SUM(F7:G7)</f>
        <v>647900</v>
      </c>
      <c r="I7" s="24">
        <v>2506362</v>
      </c>
      <c r="J7" s="24">
        <f>SUM(H7:I7)</f>
        <v>3154262</v>
      </c>
      <c r="K7" s="12"/>
      <c r="L7" s="5"/>
    </row>
    <row r="8" spans="2:12" s="11" customFormat="1" ht="20.25" customHeight="1">
      <c r="B8" s="53" t="s">
        <v>41</v>
      </c>
      <c r="C8" s="53"/>
      <c r="D8" s="53"/>
      <c r="E8" s="54"/>
      <c r="F8" s="24">
        <v>883</v>
      </c>
      <c r="G8" s="24">
        <v>1414</v>
      </c>
      <c r="H8" s="24">
        <f>SUM(F8:G8)</f>
        <v>2297</v>
      </c>
      <c r="I8" s="24">
        <v>17886</v>
      </c>
      <c r="J8" s="24">
        <f>SUM(H8:I8)</f>
        <v>20183</v>
      </c>
      <c r="K8" s="12"/>
      <c r="L8" s="5"/>
    </row>
    <row r="9" spans="2:12" s="11" customFormat="1" ht="20.25" customHeight="1">
      <c r="B9" s="53" t="s">
        <v>42</v>
      </c>
      <c r="C9" s="53"/>
      <c r="D9" s="53"/>
      <c r="E9" s="54"/>
      <c r="F9" s="24">
        <v>59</v>
      </c>
      <c r="G9" s="26">
        <v>37</v>
      </c>
      <c r="H9" s="24">
        <f t="shared" ref="H9:H35" si="0">SUM(F9:G9)</f>
        <v>96</v>
      </c>
      <c r="I9" s="24">
        <v>1235</v>
      </c>
      <c r="J9" s="24">
        <f t="shared" ref="J9:J35" si="1">SUM(H9:I9)</f>
        <v>1331</v>
      </c>
      <c r="K9" s="12"/>
      <c r="L9" s="5"/>
    </row>
    <row r="10" spans="2:12" s="11" customFormat="1" ht="20.25" customHeight="1">
      <c r="B10" s="53" t="s">
        <v>43</v>
      </c>
      <c r="C10" s="53"/>
      <c r="D10" s="53"/>
      <c r="E10" s="54"/>
      <c r="F10" s="24">
        <v>400789</v>
      </c>
      <c r="G10" s="24">
        <v>244718</v>
      </c>
      <c r="H10" s="24">
        <f t="shared" si="0"/>
        <v>645507</v>
      </c>
      <c r="I10" s="24">
        <v>2487241</v>
      </c>
      <c r="J10" s="24">
        <f t="shared" si="1"/>
        <v>3132748</v>
      </c>
      <c r="K10" s="12"/>
      <c r="L10" s="5"/>
    </row>
    <row r="11" spans="2:12" s="11" customFormat="1" ht="20.25" customHeight="1">
      <c r="B11" s="18"/>
      <c r="C11" s="55" t="s">
        <v>6</v>
      </c>
      <c r="D11" s="57" t="s">
        <v>7</v>
      </c>
      <c r="E11" s="58"/>
      <c r="F11" s="25">
        <v>378602</v>
      </c>
      <c r="G11" s="25">
        <v>214021</v>
      </c>
      <c r="H11" s="25">
        <f t="shared" si="0"/>
        <v>592623</v>
      </c>
      <c r="I11" s="25">
        <v>1071232</v>
      </c>
      <c r="J11" s="25">
        <f t="shared" si="1"/>
        <v>1663855</v>
      </c>
      <c r="K11" s="12"/>
      <c r="L11" s="5"/>
    </row>
    <row r="12" spans="2:12" s="11" customFormat="1" ht="20.25" customHeight="1">
      <c r="B12" s="18" t="s">
        <v>1</v>
      </c>
      <c r="C12" s="56"/>
      <c r="D12" s="53" t="s">
        <v>8</v>
      </c>
      <c r="E12" s="54"/>
      <c r="F12" s="24">
        <v>22187</v>
      </c>
      <c r="G12" s="24">
        <v>30697</v>
      </c>
      <c r="H12" s="24">
        <f t="shared" si="0"/>
        <v>52884</v>
      </c>
      <c r="I12" s="24">
        <v>1416009</v>
      </c>
      <c r="J12" s="24">
        <f t="shared" si="1"/>
        <v>1468893</v>
      </c>
      <c r="K12" s="12"/>
      <c r="L12" s="5"/>
    </row>
    <row r="13" spans="2:12" s="11" customFormat="1" ht="20.25" customHeight="1">
      <c r="B13" s="18"/>
      <c r="C13" s="55" t="s">
        <v>16</v>
      </c>
      <c r="D13" s="57" t="s">
        <v>9</v>
      </c>
      <c r="E13" s="58"/>
      <c r="F13" s="25">
        <v>394603</v>
      </c>
      <c r="G13" s="25">
        <v>242625</v>
      </c>
      <c r="H13" s="25">
        <f t="shared" si="0"/>
        <v>637228</v>
      </c>
      <c r="I13" s="25">
        <v>2480027</v>
      </c>
      <c r="J13" s="25">
        <f t="shared" si="1"/>
        <v>3117255</v>
      </c>
      <c r="K13" s="12"/>
      <c r="L13" s="5"/>
    </row>
    <row r="14" spans="2:12" s="11" customFormat="1" ht="20.25" customHeight="1">
      <c r="B14" s="18"/>
      <c r="C14" s="55"/>
      <c r="D14" s="13" t="s">
        <v>17</v>
      </c>
      <c r="E14" s="18" t="s">
        <v>36</v>
      </c>
      <c r="F14" s="25">
        <v>250</v>
      </c>
      <c r="G14" s="25">
        <v>175</v>
      </c>
      <c r="H14" s="25">
        <f t="shared" si="0"/>
        <v>425</v>
      </c>
      <c r="I14" s="25">
        <v>889</v>
      </c>
      <c r="J14" s="25">
        <f t="shared" si="1"/>
        <v>1314</v>
      </c>
      <c r="K14" s="12"/>
      <c r="L14" s="5"/>
    </row>
    <row r="15" spans="2:12" s="11" customFormat="1" ht="20.25" customHeight="1">
      <c r="B15" s="18" t="s">
        <v>2</v>
      </c>
      <c r="C15" s="56"/>
      <c r="D15" s="44" t="s">
        <v>18</v>
      </c>
      <c r="E15" s="45" t="s">
        <v>37</v>
      </c>
      <c r="F15" s="24">
        <v>6048</v>
      </c>
      <c r="G15" s="24">
        <v>2093</v>
      </c>
      <c r="H15" s="24">
        <f t="shared" si="0"/>
        <v>8141</v>
      </c>
      <c r="I15" s="24">
        <v>7214</v>
      </c>
      <c r="J15" s="24">
        <f t="shared" si="1"/>
        <v>15355</v>
      </c>
      <c r="K15" s="12"/>
      <c r="L15" s="5"/>
    </row>
    <row r="16" spans="2:12" s="11" customFormat="1" ht="20.25" customHeight="1">
      <c r="B16" s="18"/>
      <c r="C16" s="43"/>
      <c r="D16" s="59" t="s">
        <v>48</v>
      </c>
      <c r="E16" s="60"/>
      <c r="F16" s="24">
        <v>138</v>
      </c>
      <c r="G16" s="26">
        <v>0</v>
      </c>
      <c r="H16" s="24">
        <f t="shared" si="0"/>
        <v>138</v>
      </c>
      <c r="I16" s="24">
        <v>0</v>
      </c>
      <c r="J16" s="24">
        <f t="shared" si="1"/>
        <v>138</v>
      </c>
      <c r="K16" s="12"/>
      <c r="L16" s="5"/>
    </row>
    <row r="17" spans="2:12" s="11" customFormat="1" ht="20.25" customHeight="1">
      <c r="B17" s="18"/>
      <c r="C17" s="55" t="s">
        <v>27</v>
      </c>
      <c r="D17" s="61" t="s">
        <v>23</v>
      </c>
      <c r="E17" s="29" t="s">
        <v>19</v>
      </c>
      <c r="F17" s="30">
        <v>235</v>
      </c>
      <c r="G17" s="30">
        <v>50</v>
      </c>
      <c r="H17" s="30">
        <f t="shared" si="0"/>
        <v>285</v>
      </c>
      <c r="I17" s="30">
        <v>282</v>
      </c>
      <c r="J17" s="30">
        <f t="shared" si="1"/>
        <v>567</v>
      </c>
      <c r="K17" s="12"/>
      <c r="L17" s="5"/>
    </row>
    <row r="18" spans="2:12" s="11" customFormat="1" ht="20.25" customHeight="1">
      <c r="B18" s="18"/>
      <c r="C18" s="55"/>
      <c r="D18" s="62"/>
      <c r="E18" s="18" t="s">
        <v>20</v>
      </c>
      <c r="F18" s="25">
        <v>2103</v>
      </c>
      <c r="G18" s="25">
        <v>552</v>
      </c>
      <c r="H18" s="25">
        <f t="shared" si="0"/>
        <v>2655</v>
      </c>
      <c r="I18" s="25">
        <v>1267</v>
      </c>
      <c r="J18" s="25">
        <f t="shared" si="1"/>
        <v>3922</v>
      </c>
      <c r="K18" s="12"/>
      <c r="L18" s="5"/>
    </row>
    <row r="19" spans="2:12" s="11" customFormat="1" ht="20.25" customHeight="1">
      <c r="B19" s="18" t="s">
        <v>3</v>
      </c>
      <c r="C19" s="55"/>
      <c r="D19" s="62"/>
      <c r="E19" s="18" t="s">
        <v>21</v>
      </c>
      <c r="F19" s="25">
        <v>279702</v>
      </c>
      <c r="G19" s="25">
        <v>87205</v>
      </c>
      <c r="H19" s="25">
        <f t="shared" si="0"/>
        <v>366907</v>
      </c>
      <c r="I19" s="25">
        <v>165549</v>
      </c>
      <c r="J19" s="25">
        <f t="shared" si="1"/>
        <v>532456</v>
      </c>
      <c r="K19" s="12"/>
      <c r="L19" s="5"/>
    </row>
    <row r="20" spans="2:12" s="11" customFormat="1" ht="20.25" customHeight="1">
      <c r="B20" s="18"/>
      <c r="C20" s="55"/>
      <c r="D20" s="63"/>
      <c r="E20" s="45" t="s">
        <v>22</v>
      </c>
      <c r="F20" s="24">
        <v>96562</v>
      </c>
      <c r="G20" s="24">
        <v>126214</v>
      </c>
      <c r="H20" s="24">
        <f t="shared" si="0"/>
        <v>222776</v>
      </c>
      <c r="I20" s="24">
        <v>904134</v>
      </c>
      <c r="J20" s="24">
        <f t="shared" si="1"/>
        <v>1126910</v>
      </c>
      <c r="K20" s="12"/>
      <c r="L20" s="5"/>
    </row>
    <row r="21" spans="2:12" s="11" customFormat="1" ht="20.25" customHeight="1">
      <c r="B21" s="18"/>
      <c r="C21" s="55"/>
      <c r="D21" s="62" t="s">
        <v>26</v>
      </c>
      <c r="E21" s="18" t="s">
        <v>21</v>
      </c>
      <c r="F21" s="25">
        <v>548</v>
      </c>
      <c r="G21" s="25">
        <v>395</v>
      </c>
      <c r="H21" s="25">
        <f t="shared" si="0"/>
        <v>943</v>
      </c>
      <c r="I21" s="25">
        <v>10085</v>
      </c>
      <c r="J21" s="25">
        <f t="shared" si="1"/>
        <v>11028</v>
      </c>
      <c r="K21" s="12"/>
    </row>
    <row r="22" spans="2:12" s="11" customFormat="1" ht="20.25" customHeight="1">
      <c r="B22" s="18" t="s">
        <v>15</v>
      </c>
      <c r="C22" s="55"/>
      <c r="D22" s="62"/>
      <c r="E22" s="18" t="s">
        <v>24</v>
      </c>
      <c r="F22" s="25">
        <v>7408</v>
      </c>
      <c r="G22" s="25">
        <v>13595</v>
      </c>
      <c r="H22" s="25">
        <f t="shared" si="0"/>
        <v>21003</v>
      </c>
      <c r="I22" s="25">
        <v>324864</v>
      </c>
      <c r="J22" s="25">
        <f t="shared" si="1"/>
        <v>345867</v>
      </c>
      <c r="K22" s="12"/>
    </row>
    <row r="23" spans="2:12" s="11" customFormat="1" ht="20.25" customHeight="1">
      <c r="B23" s="18"/>
      <c r="C23" s="55"/>
      <c r="D23" s="62"/>
      <c r="E23" s="18" t="s">
        <v>25</v>
      </c>
      <c r="F23" s="25">
        <v>14231</v>
      </c>
      <c r="G23" s="25">
        <v>16707</v>
      </c>
      <c r="H23" s="25">
        <f t="shared" si="0"/>
        <v>30938</v>
      </c>
      <c r="I23" s="25">
        <v>1081060</v>
      </c>
      <c r="J23" s="25">
        <f t="shared" si="1"/>
        <v>1111998</v>
      </c>
      <c r="K23" s="12"/>
    </row>
    <row r="24" spans="2:12" s="11" customFormat="1" ht="20.25" customHeight="1">
      <c r="B24" s="18"/>
      <c r="C24" s="56"/>
      <c r="D24" s="63"/>
      <c r="E24" s="22" t="s">
        <v>49</v>
      </c>
      <c r="F24" s="26">
        <v>592</v>
      </c>
      <c r="G24" s="26">
        <v>0</v>
      </c>
      <c r="H24" s="24">
        <f t="shared" si="0"/>
        <v>592</v>
      </c>
      <c r="I24" s="24">
        <v>148635</v>
      </c>
      <c r="J24" s="24">
        <f t="shared" si="1"/>
        <v>149227</v>
      </c>
      <c r="K24" s="12"/>
    </row>
    <row r="25" spans="2:12" s="11" customFormat="1" ht="20.25" customHeight="1">
      <c r="B25" s="18" t="s">
        <v>4</v>
      </c>
      <c r="C25" s="55" t="s">
        <v>29</v>
      </c>
      <c r="D25" s="64" t="s">
        <v>38</v>
      </c>
      <c r="E25" s="65"/>
      <c r="F25" s="28">
        <v>21207</v>
      </c>
      <c r="G25" s="28">
        <v>9858</v>
      </c>
      <c r="H25" s="28">
        <f t="shared" si="0"/>
        <v>31065</v>
      </c>
      <c r="I25" s="28">
        <v>1367317</v>
      </c>
      <c r="J25" s="28">
        <f t="shared" si="1"/>
        <v>1398382</v>
      </c>
      <c r="K25" s="12"/>
    </row>
    <row r="26" spans="2:12" s="11" customFormat="1" ht="20.25" customHeight="1">
      <c r="B26" s="18"/>
      <c r="C26" s="55"/>
      <c r="D26" s="62" t="s">
        <v>30</v>
      </c>
      <c r="E26" s="18" t="s">
        <v>28</v>
      </c>
      <c r="F26" s="25">
        <v>2604</v>
      </c>
      <c r="G26" s="25">
        <v>1106</v>
      </c>
      <c r="H26" s="25">
        <f t="shared" si="0"/>
        <v>3710</v>
      </c>
      <c r="I26" s="25">
        <v>13158</v>
      </c>
      <c r="J26" s="25">
        <f t="shared" si="1"/>
        <v>16868</v>
      </c>
      <c r="K26" s="12"/>
    </row>
    <row r="27" spans="2:12" s="11" customFormat="1" ht="20.25" customHeight="1">
      <c r="B27" s="18"/>
      <c r="C27" s="55"/>
      <c r="D27" s="62"/>
      <c r="E27" s="18" t="s">
        <v>46</v>
      </c>
      <c r="F27" s="25">
        <v>64567</v>
      </c>
      <c r="G27" s="25">
        <v>6180</v>
      </c>
      <c r="H27" s="25">
        <f t="shared" si="0"/>
        <v>70747</v>
      </c>
      <c r="I27" s="25">
        <v>20834</v>
      </c>
      <c r="J27" s="25">
        <f t="shared" si="1"/>
        <v>91581</v>
      </c>
      <c r="K27" s="12"/>
    </row>
    <row r="28" spans="2:12" s="11" customFormat="1" ht="20.25" customHeight="1">
      <c r="B28" s="18" t="s">
        <v>5</v>
      </c>
      <c r="C28" s="55"/>
      <c r="D28" s="62"/>
      <c r="E28" s="18" t="s">
        <v>47</v>
      </c>
      <c r="F28" s="25">
        <v>312411</v>
      </c>
      <c r="G28" s="25">
        <v>227574</v>
      </c>
      <c r="H28" s="25">
        <f t="shared" si="0"/>
        <v>539985</v>
      </c>
      <c r="I28" s="25">
        <v>1085932</v>
      </c>
      <c r="J28" s="25">
        <f t="shared" si="1"/>
        <v>1625917</v>
      </c>
      <c r="K28" s="12"/>
    </row>
    <row r="29" spans="2:12" s="11" customFormat="1" ht="20.25" customHeight="1">
      <c r="B29" s="45"/>
      <c r="C29" s="56"/>
      <c r="D29" s="63"/>
      <c r="E29" s="45" t="s">
        <v>10</v>
      </c>
      <c r="F29" s="24">
        <f>SUM(F26:F28)</f>
        <v>379582</v>
      </c>
      <c r="G29" s="24">
        <f>SUM(G26:G28)</f>
        <v>234860</v>
      </c>
      <c r="H29" s="24">
        <f t="shared" si="0"/>
        <v>614442</v>
      </c>
      <c r="I29" s="24">
        <f>SUM(I26:I28)</f>
        <v>1119924</v>
      </c>
      <c r="J29" s="24">
        <f t="shared" si="1"/>
        <v>1734366</v>
      </c>
      <c r="K29" s="12"/>
    </row>
    <row r="30" spans="2:12" s="11" customFormat="1" ht="20.25" customHeight="1">
      <c r="B30" s="53" t="s">
        <v>31</v>
      </c>
      <c r="C30" s="53"/>
      <c r="D30" s="53"/>
      <c r="E30" s="54"/>
      <c r="F30" s="24">
        <v>14</v>
      </c>
      <c r="G30" s="24">
        <v>13</v>
      </c>
      <c r="H30" s="24">
        <f t="shared" si="0"/>
        <v>27</v>
      </c>
      <c r="I30" s="24">
        <v>44</v>
      </c>
      <c r="J30" s="24">
        <f t="shared" si="1"/>
        <v>71</v>
      </c>
      <c r="K30" s="12"/>
    </row>
    <row r="31" spans="2:12" s="11" customFormat="1" ht="20.25" customHeight="1">
      <c r="B31" s="53" t="s">
        <v>32</v>
      </c>
      <c r="C31" s="53"/>
      <c r="D31" s="53"/>
      <c r="E31" s="54"/>
      <c r="F31" s="24">
        <v>37473</v>
      </c>
      <c r="G31" s="24">
        <v>5110</v>
      </c>
      <c r="H31" s="24">
        <f t="shared" si="0"/>
        <v>42583</v>
      </c>
      <c r="I31" s="24">
        <v>17485</v>
      </c>
      <c r="J31" s="24">
        <f t="shared" si="1"/>
        <v>60068</v>
      </c>
      <c r="K31" s="12"/>
    </row>
    <row r="32" spans="2:12" s="11" customFormat="1" ht="20.25" customHeight="1">
      <c r="B32" s="55" t="s">
        <v>35</v>
      </c>
      <c r="C32" s="57" t="s">
        <v>0</v>
      </c>
      <c r="D32" s="57"/>
      <c r="E32" s="58"/>
      <c r="F32" s="25">
        <v>3210215</v>
      </c>
      <c r="G32" s="25">
        <v>1546952</v>
      </c>
      <c r="H32" s="25">
        <f t="shared" si="0"/>
        <v>4757167</v>
      </c>
      <c r="I32" s="25">
        <v>11380471</v>
      </c>
      <c r="J32" s="25">
        <f t="shared" si="1"/>
        <v>16137638</v>
      </c>
      <c r="K32" s="12"/>
    </row>
    <row r="33" spans="2:12" s="11" customFormat="1" ht="20.25" customHeight="1">
      <c r="B33" s="55"/>
      <c r="C33" s="57" t="s">
        <v>33</v>
      </c>
      <c r="D33" s="57"/>
      <c r="E33" s="58"/>
      <c r="F33" s="25">
        <v>3136523</v>
      </c>
      <c r="G33" s="25">
        <v>1513358</v>
      </c>
      <c r="H33" s="25">
        <f t="shared" si="0"/>
        <v>4649881</v>
      </c>
      <c r="I33" s="25">
        <v>11227343</v>
      </c>
      <c r="J33" s="25">
        <f t="shared" si="1"/>
        <v>15877224</v>
      </c>
      <c r="K33" s="12"/>
    </row>
    <row r="34" spans="2:12" s="11" customFormat="1" ht="20.25" customHeight="1">
      <c r="B34" s="56"/>
      <c r="C34" s="53" t="s">
        <v>34</v>
      </c>
      <c r="D34" s="53"/>
      <c r="E34" s="54"/>
      <c r="F34" s="24">
        <v>2503703</v>
      </c>
      <c r="G34" s="24">
        <v>1251075</v>
      </c>
      <c r="H34" s="24">
        <f t="shared" si="0"/>
        <v>3754778</v>
      </c>
      <c r="I34" s="24">
        <v>8693017</v>
      </c>
      <c r="J34" s="24">
        <f t="shared" si="1"/>
        <v>12447795</v>
      </c>
      <c r="K34" s="12"/>
    </row>
    <row r="35" spans="2:12" s="11" customFormat="1" ht="20.25" customHeight="1">
      <c r="B35" s="53" t="s">
        <v>39</v>
      </c>
      <c r="C35" s="53"/>
      <c r="D35" s="53"/>
      <c r="E35" s="54"/>
      <c r="F35" s="24">
        <v>169</v>
      </c>
      <c r="G35" s="24">
        <v>146</v>
      </c>
      <c r="H35" s="24">
        <f t="shared" si="0"/>
        <v>315</v>
      </c>
      <c r="I35" s="24">
        <v>6271</v>
      </c>
      <c r="J35" s="24">
        <f t="shared" si="1"/>
        <v>6586</v>
      </c>
      <c r="K35" s="12"/>
    </row>
    <row r="36" spans="2:12" ht="6.75" customHeight="1">
      <c r="B36" s="4"/>
      <c r="C36" s="4"/>
      <c r="D36" s="4"/>
      <c r="E36" s="4"/>
      <c r="F36" s="5"/>
      <c r="G36" s="5"/>
      <c r="H36" s="5"/>
      <c r="I36" s="5"/>
      <c r="J36" s="5"/>
      <c r="K36" s="1"/>
      <c r="L36" s="1"/>
    </row>
    <row r="37" spans="2:12" s="8" customFormat="1">
      <c r="B37" s="49" t="s">
        <v>55</v>
      </c>
      <c r="C37" s="49"/>
      <c r="D37" s="49"/>
      <c r="E37" s="49"/>
      <c r="F37" s="49"/>
      <c r="K37" s="10"/>
      <c r="L37" s="10"/>
    </row>
    <row r="38" spans="2:12" ht="9" customHeight="1" thickBot="1"/>
    <row r="39" spans="2:12"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27">
    <mergeCell ref="B35:E35"/>
    <mergeCell ref="B37:F37"/>
    <mergeCell ref="B30:E30"/>
    <mergeCell ref="B31:E31"/>
    <mergeCell ref="B32:B34"/>
    <mergeCell ref="C32:E32"/>
    <mergeCell ref="C33:E33"/>
    <mergeCell ref="C34:E34"/>
    <mergeCell ref="D16:E16"/>
    <mergeCell ref="C17:C24"/>
    <mergeCell ref="D17:D20"/>
    <mergeCell ref="D21:D24"/>
    <mergeCell ref="C25:C29"/>
    <mergeCell ref="D25:E25"/>
    <mergeCell ref="D26:D29"/>
    <mergeCell ref="B10:E10"/>
    <mergeCell ref="C11:C12"/>
    <mergeCell ref="D11:E11"/>
    <mergeCell ref="D12:E12"/>
    <mergeCell ref="C13:C15"/>
    <mergeCell ref="D13:E13"/>
    <mergeCell ref="B4:E4"/>
    <mergeCell ref="H4:I4"/>
    <mergeCell ref="B6:E6"/>
    <mergeCell ref="B7:E7"/>
    <mergeCell ref="B8:E8"/>
    <mergeCell ref="B9:E9"/>
  </mergeCells>
  <phoneticPr fontId="3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showGridLines="0" zoomScaleNormal="100" workbookViewId="0">
      <selection activeCell="K1" sqref="K1"/>
    </sheetView>
  </sheetViews>
  <sheetFormatPr defaultColWidth="9" defaultRowHeight="12"/>
  <cols>
    <col min="1" max="1" width="4.6640625" style="1" customWidth="1"/>
    <col min="2" max="3" width="3.109375" style="1" customWidth="1"/>
    <col min="4" max="4" width="2.6640625" style="1" customWidth="1"/>
    <col min="5" max="5" width="16.77734375" style="1" bestFit="1" customWidth="1"/>
    <col min="6" max="10" width="12.109375" style="1" customWidth="1"/>
    <col min="11" max="12" width="9.33203125" style="2" bestFit="1" customWidth="1"/>
    <col min="13" max="16384" width="9" style="1"/>
  </cols>
  <sheetData>
    <row r="1" spans="2:12" ht="14.25" customHeight="1" thickBot="1"/>
    <row r="2" spans="2:12" ht="22.5" customHeight="1">
      <c r="B2" s="14" t="s">
        <v>54</v>
      </c>
      <c r="C2" s="15"/>
      <c r="D2" s="15"/>
      <c r="E2" s="15"/>
      <c r="F2" s="15"/>
      <c r="G2" s="15"/>
      <c r="H2" s="15"/>
      <c r="I2" s="15"/>
      <c r="J2" s="15"/>
    </row>
    <row r="3" spans="2:12">
      <c r="B3" s="6"/>
      <c r="C3" s="6"/>
      <c r="D3" s="6"/>
      <c r="E3" s="6"/>
      <c r="F3" s="7"/>
      <c r="G3" s="7"/>
      <c r="H3" s="7"/>
      <c r="I3" s="7"/>
      <c r="J3" s="7"/>
    </row>
    <row r="4" spans="2:12" s="8" customFormat="1" ht="15" customHeight="1">
      <c r="B4" s="49" t="s">
        <v>45</v>
      </c>
      <c r="C4" s="49"/>
      <c r="D4" s="49"/>
      <c r="E4" s="49"/>
      <c r="H4" s="50">
        <v>45017</v>
      </c>
      <c r="I4" s="50"/>
      <c r="J4" s="9" t="s">
        <v>53</v>
      </c>
      <c r="K4" s="10"/>
      <c r="L4" s="10"/>
    </row>
    <row r="5" spans="2:12" ht="6.75" customHeight="1">
      <c r="H5" s="3"/>
      <c r="I5" s="3"/>
      <c r="J5" s="3"/>
    </row>
    <row r="6" spans="2:12" s="11" customFormat="1" ht="20.25" customHeight="1">
      <c r="B6" s="51" t="s">
        <v>44</v>
      </c>
      <c r="C6" s="51"/>
      <c r="D6" s="51"/>
      <c r="E6" s="52"/>
      <c r="F6" s="23" t="s">
        <v>12</v>
      </c>
      <c r="G6" s="23" t="s">
        <v>13</v>
      </c>
      <c r="H6" s="23" t="s">
        <v>10</v>
      </c>
      <c r="I6" s="23" t="s">
        <v>11</v>
      </c>
      <c r="J6" s="23" t="s">
        <v>14</v>
      </c>
      <c r="L6" s="5"/>
    </row>
    <row r="7" spans="2:12" s="11" customFormat="1" ht="20.25" customHeight="1">
      <c r="B7" s="53" t="s">
        <v>40</v>
      </c>
      <c r="C7" s="53"/>
      <c r="D7" s="53"/>
      <c r="E7" s="54"/>
      <c r="F7" s="24">
        <v>401732</v>
      </c>
      <c r="G7" s="24">
        <v>246168</v>
      </c>
      <c r="H7" s="24">
        <f>SUM(F7:G7)</f>
        <v>647900</v>
      </c>
      <c r="I7" s="24">
        <v>2508907</v>
      </c>
      <c r="J7" s="24">
        <f>SUM(H7:I7)</f>
        <v>3156807</v>
      </c>
      <c r="K7" s="12"/>
      <c r="L7" s="5"/>
    </row>
    <row r="8" spans="2:12" s="11" customFormat="1" ht="20.25" customHeight="1">
      <c r="B8" s="53" t="s">
        <v>41</v>
      </c>
      <c r="C8" s="53"/>
      <c r="D8" s="53"/>
      <c r="E8" s="54"/>
      <c r="F8" s="24">
        <v>883</v>
      </c>
      <c r="G8" s="24">
        <v>1414</v>
      </c>
      <c r="H8" s="24">
        <f>SUM(F8:G8)</f>
        <v>2297</v>
      </c>
      <c r="I8" s="24">
        <v>178832</v>
      </c>
      <c r="J8" s="24">
        <f>SUM(H8:I8)</f>
        <v>181129</v>
      </c>
      <c r="K8" s="12"/>
      <c r="L8" s="5"/>
    </row>
    <row r="9" spans="2:12" s="11" customFormat="1" ht="20.25" customHeight="1">
      <c r="B9" s="53" t="s">
        <v>42</v>
      </c>
      <c r="C9" s="53"/>
      <c r="D9" s="53"/>
      <c r="E9" s="54"/>
      <c r="F9" s="24">
        <v>59</v>
      </c>
      <c r="G9" s="26">
        <v>37</v>
      </c>
      <c r="H9" s="24">
        <f t="shared" ref="H9:H35" si="0">SUM(F9:G9)</f>
        <v>96</v>
      </c>
      <c r="I9" s="24">
        <v>1235</v>
      </c>
      <c r="J9" s="24">
        <f t="shared" ref="J9:J35" si="1">SUM(H9:I9)</f>
        <v>1331</v>
      </c>
      <c r="K9" s="12"/>
      <c r="L9" s="5"/>
    </row>
    <row r="10" spans="2:12" s="11" customFormat="1" ht="20.25" customHeight="1">
      <c r="B10" s="53" t="s">
        <v>43</v>
      </c>
      <c r="C10" s="53"/>
      <c r="D10" s="53"/>
      <c r="E10" s="54"/>
      <c r="F10" s="24">
        <v>400790</v>
      </c>
      <c r="G10" s="24">
        <v>244717</v>
      </c>
      <c r="H10" s="24">
        <f t="shared" si="0"/>
        <v>645507</v>
      </c>
      <c r="I10" s="24">
        <v>2489789</v>
      </c>
      <c r="J10" s="24">
        <f t="shared" si="1"/>
        <v>3135296</v>
      </c>
      <c r="K10" s="12"/>
      <c r="L10" s="5"/>
    </row>
    <row r="11" spans="2:12" s="11" customFormat="1" ht="20.25" customHeight="1">
      <c r="B11" s="18"/>
      <c r="C11" s="55" t="s">
        <v>6</v>
      </c>
      <c r="D11" s="57" t="s">
        <v>7</v>
      </c>
      <c r="E11" s="58"/>
      <c r="F11" s="25">
        <v>378604</v>
      </c>
      <c r="G11" s="25">
        <v>214020</v>
      </c>
      <c r="H11" s="25">
        <f t="shared" si="0"/>
        <v>592624</v>
      </c>
      <c r="I11" s="25">
        <v>1069837</v>
      </c>
      <c r="J11" s="25">
        <f t="shared" si="1"/>
        <v>1662461</v>
      </c>
      <c r="K11" s="12"/>
      <c r="L11" s="5"/>
    </row>
    <row r="12" spans="2:12" s="11" customFormat="1" ht="20.25" customHeight="1">
      <c r="B12" s="18" t="s">
        <v>1</v>
      </c>
      <c r="C12" s="56"/>
      <c r="D12" s="53" t="s">
        <v>8</v>
      </c>
      <c r="E12" s="54"/>
      <c r="F12" s="24">
        <v>22186</v>
      </c>
      <c r="G12" s="24">
        <v>30697</v>
      </c>
      <c r="H12" s="24">
        <f t="shared" si="0"/>
        <v>52883</v>
      </c>
      <c r="I12" s="24">
        <v>1419952</v>
      </c>
      <c r="J12" s="24">
        <f t="shared" si="1"/>
        <v>1472835</v>
      </c>
      <c r="K12" s="12"/>
      <c r="L12" s="5"/>
    </row>
    <row r="13" spans="2:12" s="11" customFormat="1" ht="20.25" customHeight="1">
      <c r="B13" s="18"/>
      <c r="C13" s="55" t="s">
        <v>16</v>
      </c>
      <c r="D13" s="57" t="s">
        <v>9</v>
      </c>
      <c r="E13" s="58"/>
      <c r="F13" s="25">
        <v>394604</v>
      </c>
      <c r="G13" s="25">
        <v>242624</v>
      </c>
      <c r="H13" s="25">
        <f t="shared" si="0"/>
        <v>637228</v>
      </c>
      <c r="I13" s="25">
        <v>2482565</v>
      </c>
      <c r="J13" s="25">
        <f t="shared" si="1"/>
        <v>3119793</v>
      </c>
      <c r="K13" s="12"/>
      <c r="L13" s="5"/>
    </row>
    <row r="14" spans="2:12" s="11" customFormat="1" ht="20.25" customHeight="1">
      <c r="B14" s="18"/>
      <c r="C14" s="55"/>
      <c r="D14" s="13" t="s">
        <v>17</v>
      </c>
      <c r="E14" s="18" t="s">
        <v>36</v>
      </c>
      <c r="F14" s="25">
        <v>250</v>
      </c>
      <c r="G14" s="25">
        <v>175</v>
      </c>
      <c r="H14" s="25">
        <f t="shared" si="0"/>
        <v>425</v>
      </c>
      <c r="I14" s="25">
        <v>892</v>
      </c>
      <c r="J14" s="25">
        <f t="shared" si="1"/>
        <v>1317</v>
      </c>
      <c r="K14" s="12"/>
      <c r="L14" s="5"/>
    </row>
    <row r="15" spans="2:12" s="11" customFormat="1" ht="20.25" customHeight="1">
      <c r="B15" s="18" t="s">
        <v>2</v>
      </c>
      <c r="C15" s="56"/>
      <c r="D15" s="41" t="s">
        <v>18</v>
      </c>
      <c r="E15" s="42" t="s">
        <v>37</v>
      </c>
      <c r="F15" s="24">
        <v>6048</v>
      </c>
      <c r="G15" s="24">
        <v>2093</v>
      </c>
      <c r="H15" s="24">
        <f t="shared" si="0"/>
        <v>8141</v>
      </c>
      <c r="I15" s="24">
        <v>7224</v>
      </c>
      <c r="J15" s="24">
        <f t="shared" si="1"/>
        <v>15365</v>
      </c>
      <c r="K15" s="12"/>
      <c r="L15" s="5"/>
    </row>
    <row r="16" spans="2:12" s="11" customFormat="1" ht="20.25" customHeight="1">
      <c r="B16" s="18"/>
      <c r="C16" s="40"/>
      <c r="D16" s="59" t="s">
        <v>48</v>
      </c>
      <c r="E16" s="60"/>
      <c r="F16" s="24">
        <v>138</v>
      </c>
      <c r="G16" s="26">
        <v>0</v>
      </c>
      <c r="H16" s="24">
        <f t="shared" si="0"/>
        <v>138</v>
      </c>
      <c r="I16" s="24">
        <v>0</v>
      </c>
      <c r="J16" s="24">
        <f t="shared" si="1"/>
        <v>138</v>
      </c>
      <c r="K16" s="12"/>
      <c r="L16" s="5"/>
    </row>
    <row r="17" spans="2:12" s="11" customFormat="1" ht="20.25" customHeight="1">
      <c r="B17" s="18"/>
      <c r="C17" s="55" t="s">
        <v>27</v>
      </c>
      <c r="D17" s="61" t="s">
        <v>23</v>
      </c>
      <c r="E17" s="29" t="s">
        <v>19</v>
      </c>
      <c r="F17" s="30">
        <v>235</v>
      </c>
      <c r="G17" s="30">
        <v>49</v>
      </c>
      <c r="H17" s="30">
        <f t="shared" si="0"/>
        <v>284</v>
      </c>
      <c r="I17" s="30">
        <v>282</v>
      </c>
      <c r="J17" s="30">
        <f t="shared" si="1"/>
        <v>566</v>
      </c>
      <c r="K17" s="12"/>
      <c r="L17" s="5"/>
    </row>
    <row r="18" spans="2:12" s="11" customFormat="1" ht="20.25" customHeight="1">
      <c r="B18" s="18"/>
      <c r="C18" s="55"/>
      <c r="D18" s="62"/>
      <c r="E18" s="18" t="s">
        <v>20</v>
      </c>
      <c r="F18" s="25">
        <v>2103</v>
      </c>
      <c r="G18" s="25">
        <v>552</v>
      </c>
      <c r="H18" s="25">
        <f t="shared" si="0"/>
        <v>2655</v>
      </c>
      <c r="I18" s="25">
        <v>1267</v>
      </c>
      <c r="J18" s="25">
        <f t="shared" si="1"/>
        <v>3922</v>
      </c>
      <c r="K18" s="12"/>
      <c r="L18" s="5"/>
    </row>
    <row r="19" spans="2:12" s="11" customFormat="1" ht="20.25" customHeight="1">
      <c r="B19" s="18" t="s">
        <v>3</v>
      </c>
      <c r="C19" s="55"/>
      <c r="D19" s="62"/>
      <c r="E19" s="18" t="s">
        <v>21</v>
      </c>
      <c r="F19" s="25">
        <v>279704</v>
      </c>
      <c r="G19" s="25">
        <v>86981</v>
      </c>
      <c r="H19" s="25">
        <f t="shared" si="0"/>
        <v>366685</v>
      </c>
      <c r="I19" s="25">
        <v>164449</v>
      </c>
      <c r="J19" s="25">
        <f t="shared" si="1"/>
        <v>531134</v>
      </c>
      <c r="K19" s="12"/>
      <c r="L19" s="5"/>
    </row>
    <row r="20" spans="2:12" s="11" customFormat="1" ht="20.25" customHeight="1">
      <c r="B20" s="18"/>
      <c r="C20" s="55"/>
      <c r="D20" s="63"/>
      <c r="E20" s="42" t="s">
        <v>22</v>
      </c>
      <c r="F20" s="24">
        <v>96562</v>
      </c>
      <c r="G20" s="24">
        <v>126438</v>
      </c>
      <c r="H20" s="24">
        <f t="shared" si="0"/>
        <v>223000</v>
      </c>
      <c r="I20" s="24">
        <v>903839</v>
      </c>
      <c r="J20" s="24">
        <f t="shared" si="1"/>
        <v>1126839</v>
      </c>
      <c r="K20" s="12"/>
      <c r="L20" s="5"/>
    </row>
    <row r="21" spans="2:12" s="11" customFormat="1" ht="20.25" customHeight="1">
      <c r="B21" s="18"/>
      <c r="C21" s="55"/>
      <c r="D21" s="62" t="s">
        <v>26</v>
      </c>
      <c r="E21" s="18" t="s">
        <v>21</v>
      </c>
      <c r="F21" s="25">
        <v>548</v>
      </c>
      <c r="G21" s="25">
        <v>395</v>
      </c>
      <c r="H21" s="25">
        <f t="shared" si="0"/>
        <v>943</v>
      </c>
      <c r="I21" s="25">
        <v>10117</v>
      </c>
      <c r="J21" s="25">
        <f t="shared" si="1"/>
        <v>11060</v>
      </c>
      <c r="K21" s="12"/>
    </row>
    <row r="22" spans="2:12" s="11" customFormat="1" ht="20.25" customHeight="1">
      <c r="B22" s="18" t="s">
        <v>15</v>
      </c>
      <c r="C22" s="55"/>
      <c r="D22" s="62"/>
      <c r="E22" s="18" t="s">
        <v>24</v>
      </c>
      <c r="F22" s="25">
        <v>7407</v>
      </c>
      <c r="G22" s="25">
        <v>13595</v>
      </c>
      <c r="H22" s="25">
        <f t="shared" si="0"/>
        <v>21002</v>
      </c>
      <c r="I22" s="25">
        <v>324679</v>
      </c>
      <c r="J22" s="25">
        <f t="shared" si="1"/>
        <v>345681</v>
      </c>
      <c r="K22" s="12"/>
    </row>
    <row r="23" spans="2:12" s="11" customFormat="1" ht="20.25" customHeight="1">
      <c r="B23" s="18"/>
      <c r="C23" s="55"/>
      <c r="D23" s="62"/>
      <c r="E23" s="18" t="s">
        <v>25</v>
      </c>
      <c r="F23" s="25">
        <v>14231</v>
      </c>
      <c r="G23" s="25">
        <v>16707</v>
      </c>
      <c r="H23" s="25">
        <f t="shared" si="0"/>
        <v>30938</v>
      </c>
      <c r="I23" s="25">
        <v>1085156</v>
      </c>
      <c r="J23" s="25">
        <f t="shared" si="1"/>
        <v>1116094</v>
      </c>
      <c r="K23" s="12"/>
    </row>
    <row r="24" spans="2:12" s="11" customFormat="1" ht="20.25" customHeight="1">
      <c r="B24" s="18"/>
      <c r="C24" s="56"/>
      <c r="D24" s="63"/>
      <c r="E24" s="22" t="s">
        <v>49</v>
      </c>
      <c r="F24" s="26">
        <v>592</v>
      </c>
      <c r="G24" s="26">
        <v>0</v>
      </c>
      <c r="H24" s="24">
        <f t="shared" si="0"/>
        <v>592</v>
      </c>
      <c r="I24" s="24">
        <v>149338</v>
      </c>
      <c r="J24" s="24">
        <f t="shared" si="1"/>
        <v>149930</v>
      </c>
      <c r="K24" s="12"/>
    </row>
    <row r="25" spans="2:12" s="11" customFormat="1" ht="20.25" customHeight="1">
      <c r="B25" s="18" t="s">
        <v>4</v>
      </c>
      <c r="C25" s="55" t="s">
        <v>29</v>
      </c>
      <c r="D25" s="64" t="s">
        <v>38</v>
      </c>
      <c r="E25" s="65"/>
      <c r="F25" s="28">
        <v>21207</v>
      </c>
      <c r="G25" s="28">
        <v>9858</v>
      </c>
      <c r="H25" s="28">
        <f t="shared" si="0"/>
        <v>31065</v>
      </c>
      <c r="I25" s="28">
        <v>1371254</v>
      </c>
      <c r="J25" s="28">
        <f t="shared" si="1"/>
        <v>1402319</v>
      </c>
      <c r="K25" s="12"/>
    </row>
    <row r="26" spans="2:12" s="11" customFormat="1" ht="20.25" customHeight="1">
      <c r="B26" s="18"/>
      <c r="C26" s="55"/>
      <c r="D26" s="62" t="s">
        <v>30</v>
      </c>
      <c r="E26" s="18" t="s">
        <v>28</v>
      </c>
      <c r="F26" s="25">
        <v>2604</v>
      </c>
      <c r="G26" s="25">
        <v>1109</v>
      </c>
      <c r="H26" s="25">
        <f t="shared" si="0"/>
        <v>3713</v>
      </c>
      <c r="I26" s="25">
        <v>13177</v>
      </c>
      <c r="J26" s="25">
        <f t="shared" si="1"/>
        <v>16890</v>
      </c>
      <c r="K26" s="12"/>
    </row>
    <row r="27" spans="2:12" s="11" customFormat="1" ht="20.25" customHeight="1">
      <c r="B27" s="18"/>
      <c r="C27" s="55"/>
      <c r="D27" s="62"/>
      <c r="E27" s="18" t="s">
        <v>46</v>
      </c>
      <c r="F27" s="25">
        <v>64567</v>
      </c>
      <c r="G27" s="25">
        <v>6181</v>
      </c>
      <c r="H27" s="25">
        <f t="shared" si="0"/>
        <v>70748</v>
      </c>
      <c r="I27" s="25">
        <v>20833</v>
      </c>
      <c r="J27" s="25">
        <f t="shared" si="1"/>
        <v>91581</v>
      </c>
      <c r="K27" s="12"/>
    </row>
    <row r="28" spans="2:12" s="11" customFormat="1" ht="20.25" customHeight="1">
      <c r="B28" s="18" t="s">
        <v>5</v>
      </c>
      <c r="C28" s="55"/>
      <c r="D28" s="62"/>
      <c r="E28" s="18" t="s">
        <v>47</v>
      </c>
      <c r="F28" s="25">
        <v>312412</v>
      </c>
      <c r="G28" s="25">
        <v>227569</v>
      </c>
      <c r="H28" s="25">
        <f t="shared" si="0"/>
        <v>539981</v>
      </c>
      <c r="I28" s="25">
        <v>1084525</v>
      </c>
      <c r="J28" s="25">
        <f t="shared" si="1"/>
        <v>1624506</v>
      </c>
      <c r="K28" s="12"/>
    </row>
    <row r="29" spans="2:12" s="11" customFormat="1" ht="20.25" customHeight="1">
      <c r="B29" s="42"/>
      <c r="C29" s="56"/>
      <c r="D29" s="63"/>
      <c r="E29" s="42" t="s">
        <v>10</v>
      </c>
      <c r="F29" s="24">
        <f>SUM(F26:F28)</f>
        <v>379583</v>
      </c>
      <c r="G29" s="24">
        <f>SUM(G26:G28)</f>
        <v>234859</v>
      </c>
      <c r="H29" s="24">
        <f t="shared" si="0"/>
        <v>614442</v>
      </c>
      <c r="I29" s="24">
        <f>SUM(I26:I28)</f>
        <v>1118535</v>
      </c>
      <c r="J29" s="24">
        <f t="shared" si="1"/>
        <v>1732977</v>
      </c>
      <c r="K29" s="12"/>
    </row>
    <row r="30" spans="2:12" s="11" customFormat="1" ht="20.25" customHeight="1">
      <c r="B30" s="53" t="s">
        <v>31</v>
      </c>
      <c r="C30" s="53"/>
      <c r="D30" s="53"/>
      <c r="E30" s="54"/>
      <c r="F30" s="24">
        <v>14</v>
      </c>
      <c r="G30" s="24">
        <v>13</v>
      </c>
      <c r="H30" s="24">
        <f t="shared" si="0"/>
        <v>27</v>
      </c>
      <c r="I30" s="24">
        <v>44</v>
      </c>
      <c r="J30" s="24">
        <f t="shared" si="1"/>
        <v>71</v>
      </c>
      <c r="K30" s="12"/>
    </row>
    <row r="31" spans="2:12" s="11" customFormat="1" ht="20.25" customHeight="1">
      <c r="B31" s="53" t="s">
        <v>32</v>
      </c>
      <c r="C31" s="53"/>
      <c r="D31" s="53"/>
      <c r="E31" s="54"/>
      <c r="F31" s="24">
        <v>36819</v>
      </c>
      <c r="G31" s="24">
        <v>5023</v>
      </c>
      <c r="H31" s="24">
        <f t="shared" si="0"/>
        <v>41842</v>
      </c>
      <c r="I31" s="24">
        <v>17485</v>
      </c>
      <c r="J31" s="24">
        <f t="shared" si="1"/>
        <v>59327</v>
      </c>
      <c r="K31" s="12"/>
    </row>
    <row r="32" spans="2:12" s="11" customFormat="1" ht="20.25" customHeight="1">
      <c r="B32" s="55" t="s">
        <v>35</v>
      </c>
      <c r="C32" s="57" t="s">
        <v>0</v>
      </c>
      <c r="D32" s="57"/>
      <c r="E32" s="58"/>
      <c r="F32" s="25">
        <v>3207868</v>
      </c>
      <c r="G32" s="25">
        <v>1545910</v>
      </c>
      <c r="H32" s="25">
        <f t="shared" si="0"/>
        <v>4753778</v>
      </c>
      <c r="I32" s="25">
        <v>11381402</v>
      </c>
      <c r="J32" s="25">
        <f t="shared" si="1"/>
        <v>16135180</v>
      </c>
      <c r="K32" s="12"/>
    </row>
    <row r="33" spans="2:12" s="11" customFormat="1" ht="20.25" customHeight="1">
      <c r="B33" s="55"/>
      <c r="C33" s="57" t="s">
        <v>33</v>
      </c>
      <c r="D33" s="57"/>
      <c r="E33" s="58"/>
      <c r="F33" s="25">
        <v>3134164</v>
      </c>
      <c r="G33" s="25">
        <v>1512290</v>
      </c>
      <c r="H33" s="25">
        <f t="shared" si="0"/>
        <v>4646454</v>
      </c>
      <c r="I33" s="25">
        <v>11228119</v>
      </c>
      <c r="J33" s="25">
        <f t="shared" si="1"/>
        <v>15874573</v>
      </c>
      <c r="K33" s="12"/>
    </row>
    <row r="34" spans="2:12" s="11" customFormat="1" ht="20.25" customHeight="1">
      <c r="B34" s="56"/>
      <c r="C34" s="53" t="s">
        <v>34</v>
      </c>
      <c r="D34" s="53"/>
      <c r="E34" s="54"/>
      <c r="F34" s="24">
        <v>2502939</v>
      </c>
      <c r="G34" s="24">
        <v>1250253</v>
      </c>
      <c r="H34" s="24">
        <f t="shared" si="0"/>
        <v>3753192</v>
      </c>
      <c r="I34" s="24">
        <v>8691175</v>
      </c>
      <c r="J34" s="24">
        <f t="shared" si="1"/>
        <v>12444367</v>
      </c>
      <c r="K34" s="12"/>
    </row>
    <row r="35" spans="2:12" s="11" customFormat="1" ht="20.25" customHeight="1">
      <c r="B35" s="53" t="s">
        <v>39</v>
      </c>
      <c r="C35" s="53"/>
      <c r="D35" s="53"/>
      <c r="E35" s="54"/>
      <c r="F35" s="24">
        <v>169</v>
      </c>
      <c r="G35" s="24">
        <v>146</v>
      </c>
      <c r="H35" s="24">
        <f t="shared" si="0"/>
        <v>315</v>
      </c>
      <c r="I35" s="24">
        <v>6268</v>
      </c>
      <c r="J35" s="24">
        <f t="shared" si="1"/>
        <v>6583</v>
      </c>
      <c r="K35" s="12"/>
    </row>
    <row r="36" spans="2:12" ht="6.75" customHeight="1">
      <c r="B36" s="4"/>
      <c r="C36" s="4"/>
      <c r="D36" s="4"/>
      <c r="E36" s="4"/>
      <c r="F36" s="5"/>
      <c r="G36" s="5"/>
      <c r="H36" s="5"/>
      <c r="I36" s="5"/>
      <c r="J36" s="5"/>
      <c r="K36" s="1"/>
      <c r="L36" s="1"/>
    </row>
    <row r="37" spans="2:12" s="8" customFormat="1">
      <c r="B37" s="49" t="s">
        <v>55</v>
      </c>
      <c r="C37" s="49"/>
      <c r="D37" s="49"/>
      <c r="E37" s="49"/>
      <c r="F37" s="49"/>
      <c r="K37" s="10"/>
      <c r="L37" s="10"/>
    </row>
    <row r="38" spans="2:12" ht="9" customHeight="1" thickBot="1"/>
    <row r="39" spans="2:12"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27">
    <mergeCell ref="B4:E4"/>
    <mergeCell ref="H4:I4"/>
    <mergeCell ref="B6:E6"/>
    <mergeCell ref="B7:E7"/>
    <mergeCell ref="B8:E8"/>
    <mergeCell ref="B9:E9"/>
    <mergeCell ref="B10:E10"/>
    <mergeCell ref="C11:C12"/>
    <mergeCell ref="D11:E11"/>
    <mergeCell ref="D12:E12"/>
    <mergeCell ref="C13:C15"/>
    <mergeCell ref="D13:E13"/>
    <mergeCell ref="D16:E16"/>
    <mergeCell ref="C17:C24"/>
    <mergeCell ref="D17:D20"/>
    <mergeCell ref="D21:D24"/>
    <mergeCell ref="C25:C29"/>
    <mergeCell ref="D25:E25"/>
    <mergeCell ref="D26:D29"/>
    <mergeCell ref="B35:E35"/>
    <mergeCell ref="B37:F37"/>
    <mergeCell ref="B30:E30"/>
    <mergeCell ref="B31:E31"/>
    <mergeCell ref="B32:B34"/>
    <mergeCell ref="C32:E32"/>
    <mergeCell ref="C33:E33"/>
    <mergeCell ref="C34:E34"/>
  </mergeCells>
  <phoneticPr fontId="3"/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showGridLines="0" zoomScaleNormal="100" workbookViewId="0">
      <selection activeCell="J29" sqref="J29"/>
    </sheetView>
  </sheetViews>
  <sheetFormatPr defaultColWidth="9" defaultRowHeight="12"/>
  <cols>
    <col min="1" max="1" width="4.6640625" style="1" customWidth="1"/>
    <col min="2" max="3" width="3.109375" style="1" customWidth="1"/>
    <col min="4" max="4" width="2.6640625" style="1" customWidth="1"/>
    <col min="5" max="5" width="16.77734375" style="1" bestFit="1" customWidth="1"/>
    <col min="6" max="10" width="12.109375" style="1" customWidth="1"/>
    <col min="11" max="12" width="9.33203125" style="2" bestFit="1" customWidth="1"/>
    <col min="13" max="16384" width="9" style="1"/>
  </cols>
  <sheetData>
    <row r="1" spans="2:12" ht="14.25" customHeight="1" thickBot="1"/>
    <row r="2" spans="2:12" ht="22.5" customHeight="1">
      <c r="B2" s="14" t="s">
        <v>54</v>
      </c>
      <c r="C2" s="15"/>
      <c r="D2" s="15"/>
      <c r="E2" s="15"/>
      <c r="F2" s="15"/>
      <c r="G2" s="15"/>
      <c r="H2" s="15"/>
      <c r="I2" s="15"/>
      <c r="J2" s="15"/>
    </row>
    <row r="3" spans="2:12">
      <c r="B3" s="6"/>
      <c r="C3" s="6"/>
      <c r="D3" s="6"/>
      <c r="E3" s="6"/>
      <c r="F3" s="7"/>
      <c r="G3" s="7"/>
      <c r="H3" s="7"/>
      <c r="I3" s="7"/>
      <c r="J3" s="7"/>
    </row>
    <row r="4" spans="2:12" s="8" customFormat="1" ht="15" customHeight="1">
      <c r="B4" s="49" t="s">
        <v>45</v>
      </c>
      <c r="C4" s="49"/>
      <c r="D4" s="49"/>
      <c r="E4" s="49"/>
      <c r="H4" s="50">
        <v>44652</v>
      </c>
      <c r="I4" s="50"/>
      <c r="J4" s="9" t="s">
        <v>53</v>
      </c>
      <c r="K4" s="10"/>
      <c r="L4" s="10"/>
    </row>
    <row r="5" spans="2:12" ht="6.75" customHeight="1">
      <c r="H5" s="3"/>
      <c r="I5" s="3"/>
      <c r="J5" s="3"/>
    </row>
    <row r="6" spans="2:12" s="11" customFormat="1" ht="20.25" customHeight="1">
      <c r="B6" s="51" t="s">
        <v>44</v>
      </c>
      <c r="C6" s="51"/>
      <c r="D6" s="51"/>
      <c r="E6" s="52"/>
      <c r="F6" s="23" t="s">
        <v>12</v>
      </c>
      <c r="G6" s="23" t="s">
        <v>13</v>
      </c>
      <c r="H6" s="23" t="s">
        <v>10</v>
      </c>
      <c r="I6" s="23" t="s">
        <v>11</v>
      </c>
      <c r="J6" s="23" t="s">
        <v>14</v>
      </c>
      <c r="L6" s="5"/>
    </row>
    <row r="7" spans="2:12" s="11" customFormat="1" ht="20.25" customHeight="1">
      <c r="B7" s="53" t="s">
        <v>40</v>
      </c>
      <c r="C7" s="53"/>
      <c r="D7" s="53"/>
      <c r="E7" s="54"/>
      <c r="F7" s="24">
        <v>401729</v>
      </c>
      <c r="G7" s="24">
        <v>246155</v>
      </c>
      <c r="H7" s="24">
        <f>SUM(F7:G7)</f>
        <v>647884</v>
      </c>
      <c r="I7" s="24">
        <v>2507266</v>
      </c>
      <c r="J7" s="24">
        <f>SUM(H7:I7)</f>
        <v>3155150</v>
      </c>
      <c r="K7" s="12"/>
      <c r="L7" s="5"/>
    </row>
    <row r="8" spans="2:12" s="11" customFormat="1" ht="20.25" customHeight="1">
      <c r="B8" s="53" t="s">
        <v>41</v>
      </c>
      <c r="C8" s="53"/>
      <c r="D8" s="53"/>
      <c r="E8" s="54"/>
      <c r="F8" s="24">
        <v>882</v>
      </c>
      <c r="G8" s="24">
        <v>1420</v>
      </c>
      <c r="H8" s="24">
        <f>SUM(F8:G8)</f>
        <v>2302</v>
      </c>
      <c r="I8" s="24">
        <v>17797</v>
      </c>
      <c r="J8" s="24">
        <f>SUM(H8:I8)</f>
        <v>20099</v>
      </c>
      <c r="K8" s="12"/>
      <c r="L8" s="5"/>
    </row>
    <row r="9" spans="2:12" s="11" customFormat="1" ht="20.25" customHeight="1">
      <c r="B9" s="53" t="s">
        <v>42</v>
      </c>
      <c r="C9" s="53"/>
      <c r="D9" s="53"/>
      <c r="E9" s="54"/>
      <c r="F9" s="24">
        <v>58</v>
      </c>
      <c r="G9" s="26">
        <v>37</v>
      </c>
      <c r="H9" s="24">
        <f t="shared" ref="H9:H35" si="0">SUM(F9:G9)</f>
        <v>95</v>
      </c>
      <c r="I9" s="24">
        <v>1235</v>
      </c>
      <c r="J9" s="24">
        <f t="shared" ref="J9:J35" si="1">SUM(H9:I9)</f>
        <v>1330</v>
      </c>
      <c r="K9" s="12"/>
      <c r="L9" s="5"/>
    </row>
    <row r="10" spans="2:12" s="11" customFormat="1" ht="20.25" customHeight="1">
      <c r="B10" s="53" t="s">
        <v>43</v>
      </c>
      <c r="C10" s="53"/>
      <c r="D10" s="53"/>
      <c r="E10" s="54"/>
      <c r="F10" s="24">
        <v>400789</v>
      </c>
      <c r="G10" s="24">
        <v>244698</v>
      </c>
      <c r="H10" s="24">
        <f t="shared" si="0"/>
        <v>645487</v>
      </c>
      <c r="I10" s="24">
        <v>2488234</v>
      </c>
      <c r="J10" s="24">
        <f t="shared" si="1"/>
        <v>3133721</v>
      </c>
      <c r="K10" s="12"/>
      <c r="L10" s="5"/>
    </row>
    <row r="11" spans="2:12" s="11" customFormat="1" ht="20.25" customHeight="1">
      <c r="B11" s="18"/>
      <c r="C11" s="55" t="s">
        <v>6</v>
      </c>
      <c r="D11" s="57" t="s">
        <v>7</v>
      </c>
      <c r="E11" s="58"/>
      <c r="F11" s="25">
        <v>378602</v>
      </c>
      <c r="G11" s="25">
        <v>213961</v>
      </c>
      <c r="H11" s="25">
        <f t="shared" si="0"/>
        <v>592563</v>
      </c>
      <c r="I11" s="25">
        <v>1069507</v>
      </c>
      <c r="J11" s="25">
        <f t="shared" si="1"/>
        <v>1662070</v>
      </c>
      <c r="K11" s="12"/>
      <c r="L11" s="5"/>
    </row>
    <row r="12" spans="2:12" s="11" customFormat="1" ht="20.25" customHeight="1">
      <c r="B12" s="18" t="s">
        <v>1</v>
      </c>
      <c r="C12" s="56"/>
      <c r="D12" s="53" t="s">
        <v>8</v>
      </c>
      <c r="E12" s="54"/>
      <c r="F12" s="24">
        <v>22187</v>
      </c>
      <c r="G12" s="24">
        <v>30737</v>
      </c>
      <c r="H12" s="24">
        <f t="shared" si="0"/>
        <v>52924</v>
      </c>
      <c r="I12" s="24">
        <v>1420727</v>
      </c>
      <c r="J12" s="24">
        <f t="shared" si="1"/>
        <v>1473651</v>
      </c>
      <c r="K12" s="12"/>
      <c r="L12" s="5"/>
    </row>
    <row r="13" spans="2:12" s="11" customFormat="1" ht="20.25" customHeight="1">
      <c r="B13" s="18"/>
      <c r="C13" s="55" t="s">
        <v>16</v>
      </c>
      <c r="D13" s="57" t="s">
        <v>9</v>
      </c>
      <c r="E13" s="58"/>
      <c r="F13" s="25">
        <v>394602</v>
      </c>
      <c r="G13" s="25">
        <v>242606</v>
      </c>
      <c r="H13" s="25">
        <f t="shared" si="0"/>
        <v>637208</v>
      </c>
      <c r="I13" s="25">
        <v>2480985</v>
      </c>
      <c r="J13" s="25">
        <f t="shared" si="1"/>
        <v>3118193</v>
      </c>
      <c r="K13" s="12"/>
      <c r="L13" s="5"/>
    </row>
    <row r="14" spans="2:12" s="11" customFormat="1" ht="20.25" customHeight="1">
      <c r="B14" s="18"/>
      <c r="C14" s="55"/>
      <c r="D14" s="13" t="s">
        <v>17</v>
      </c>
      <c r="E14" s="18" t="s">
        <v>36</v>
      </c>
      <c r="F14" s="25">
        <v>248</v>
      </c>
      <c r="G14" s="25">
        <v>175</v>
      </c>
      <c r="H14" s="25">
        <f t="shared" si="0"/>
        <v>423</v>
      </c>
      <c r="I14" s="25">
        <v>901</v>
      </c>
      <c r="J14" s="25">
        <f t="shared" si="1"/>
        <v>1324</v>
      </c>
      <c r="K14" s="12"/>
      <c r="L14" s="5"/>
    </row>
    <row r="15" spans="2:12" s="11" customFormat="1" ht="20.25" customHeight="1">
      <c r="B15" s="18" t="s">
        <v>2</v>
      </c>
      <c r="C15" s="56"/>
      <c r="D15" s="38" t="s">
        <v>18</v>
      </c>
      <c r="E15" s="39" t="s">
        <v>37</v>
      </c>
      <c r="F15" s="24">
        <v>6049</v>
      </c>
      <c r="G15" s="24">
        <v>2092</v>
      </c>
      <c r="H15" s="24">
        <f t="shared" si="0"/>
        <v>8141</v>
      </c>
      <c r="I15" s="24">
        <v>7249</v>
      </c>
      <c r="J15" s="24">
        <f t="shared" si="1"/>
        <v>15390</v>
      </c>
      <c r="K15" s="12"/>
      <c r="L15" s="5"/>
    </row>
    <row r="16" spans="2:12" s="11" customFormat="1" ht="20.25" customHeight="1">
      <c r="B16" s="18"/>
      <c r="C16" s="37"/>
      <c r="D16" s="59" t="s">
        <v>48</v>
      </c>
      <c r="E16" s="60"/>
      <c r="F16" s="24">
        <v>138</v>
      </c>
      <c r="G16" s="26">
        <v>0</v>
      </c>
      <c r="H16" s="24">
        <f t="shared" si="0"/>
        <v>138</v>
      </c>
      <c r="I16" s="24">
        <v>0</v>
      </c>
      <c r="J16" s="24">
        <f t="shared" si="1"/>
        <v>138</v>
      </c>
      <c r="K16" s="12"/>
      <c r="L16" s="5"/>
    </row>
    <row r="17" spans="2:12" s="11" customFormat="1" ht="20.25" customHeight="1">
      <c r="B17" s="18"/>
      <c r="C17" s="55" t="s">
        <v>27</v>
      </c>
      <c r="D17" s="61" t="s">
        <v>23</v>
      </c>
      <c r="E17" s="29" t="s">
        <v>19</v>
      </c>
      <c r="F17" s="30">
        <v>235</v>
      </c>
      <c r="G17" s="30">
        <v>49</v>
      </c>
      <c r="H17" s="30">
        <f t="shared" si="0"/>
        <v>284</v>
      </c>
      <c r="I17" s="30">
        <v>276</v>
      </c>
      <c r="J17" s="30">
        <f t="shared" si="1"/>
        <v>560</v>
      </c>
      <c r="K17" s="12"/>
      <c r="L17" s="5"/>
    </row>
    <row r="18" spans="2:12" s="11" customFormat="1" ht="20.25" customHeight="1">
      <c r="B18" s="18"/>
      <c r="C18" s="55"/>
      <c r="D18" s="62"/>
      <c r="E18" s="18" t="s">
        <v>20</v>
      </c>
      <c r="F18" s="25">
        <v>2103</v>
      </c>
      <c r="G18" s="25">
        <v>552</v>
      </c>
      <c r="H18" s="25">
        <f t="shared" si="0"/>
        <v>2655</v>
      </c>
      <c r="I18" s="25">
        <v>1250</v>
      </c>
      <c r="J18" s="25">
        <f t="shared" si="1"/>
        <v>3905</v>
      </c>
      <c r="K18" s="12"/>
      <c r="L18" s="5"/>
    </row>
    <row r="19" spans="2:12" s="11" customFormat="1" ht="20.25" customHeight="1">
      <c r="B19" s="18" t="s">
        <v>3</v>
      </c>
      <c r="C19" s="55"/>
      <c r="D19" s="62"/>
      <c r="E19" s="18" t="s">
        <v>21</v>
      </c>
      <c r="F19" s="25">
        <v>279403</v>
      </c>
      <c r="G19" s="25">
        <v>86853</v>
      </c>
      <c r="H19" s="25">
        <f t="shared" si="0"/>
        <v>366256</v>
      </c>
      <c r="I19" s="25">
        <v>163627</v>
      </c>
      <c r="J19" s="25">
        <f t="shared" si="1"/>
        <v>529883</v>
      </c>
      <c r="K19" s="12"/>
      <c r="L19" s="5"/>
    </row>
    <row r="20" spans="2:12" s="11" customFormat="1" ht="20.25" customHeight="1">
      <c r="B20" s="18"/>
      <c r="C20" s="55"/>
      <c r="D20" s="63"/>
      <c r="E20" s="39" t="s">
        <v>22</v>
      </c>
      <c r="F20" s="24">
        <v>96861</v>
      </c>
      <c r="G20" s="24">
        <v>126507</v>
      </c>
      <c r="H20" s="24">
        <f t="shared" si="0"/>
        <v>223368</v>
      </c>
      <c r="I20" s="24">
        <v>902354</v>
      </c>
      <c r="J20" s="24">
        <f t="shared" si="1"/>
        <v>1125722</v>
      </c>
      <c r="K20" s="12"/>
      <c r="L20" s="5"/>
    </row>
    <row r="21" spans="2:12" s="11" customFormat="1" ht="20.25" customHeight="1">
      <c r="B21" s="18"/>
      <c r="C21" s="55"/>
      <c r="D21" s="62" t="s">
        <v>26</v>
      </c>
      <c r="E21" s="18" t="s">
        <v>21</v>
      </c>
      <c r="F21" s="25">
        <v>548</v>
      </c>
      <c r="G21" s="25">
        <v>395</v>
      </c>
      <c r="H21" s="25">
        <f t="shared" si="0"/>
        <v>943</v>
      </c>
      <c r="I21" s="25">
        <v>10113</v>
      </c>
      <c r="J21" s="25">
        <f t="shared" si="1"/>
        <v>11056</v>
      </c>
      <c r="K21" s="12"/>
    </row>
    <row r="22" spans="2:12" s="11" customFormat="1" ht="20.25" customHeight="1">
      <c r="B22" s="18" t="s">
        <v>15</v>
      </c>
      <c r="C22" s="55"/>
      <c r="D22" s="62"/>
      <c r="E22" s="18" t="s">
        <v>24</v>
      </c>
      <c r="F22" s="25">
        <v>7408</v>
      </c>
      <c r="G22" s="25">
        <v>13635</v>
      </c>
      <c r="H22" s="25">
        <f t="shared" si="0"/>
        <v>21043</v>
      </c>
      <c r="I22" s="25">
        <v>325050</v>
      </c>
      <c r="J22" s="25">
        <f t="shared" si="1"/>
        <v>346093</v>
      </c>
      <c r="K22" s="12"/>
    </row>
    <row r="23" spans="2:12" s="11" customFormat="1" ht="20.25" customHeight="1">
      <c r="B23" s="18"/>
      <c r="C23" s="55"/>
      <c r="D23" s="62"/>
      <c r="E23" s="18" t="s">
        <v>25</v>
      </c>
      <c r="F23" s="25">
        <v>14231</v>
      </c>
      <c r="G23" s="25">
        <v>16707</v>
      </c>
      <c r="H23" s="25">
        <f t="shared" si="0"/>
        <v>30938</v>
      </c>
      <c r="I23" s="25">
        <v>1085564</v>
      </c>
      <c r="J23" s="25">
        <f t="shared" si="1"/>
        <v>1116502</v>
      </c>
      <c r="K23" s="12"/>
    </row>
    <row r="24" spans="2:12" s="11" customFormat="1" ht="20.25" customHeight="1">
      <c r="B24" s="18"/>
      <c r="C24" s="56"/>
      <c r="D24" s="63"/>
      <c r="E24" s="22" t="s">
        <v>49</v>
      </c>
      <c r="F24" s="26">
        <v>592</v>
      </c>
      <c r="G24" s="26">
        <v>0</v>
      </c>
      <c r="H24" s="24">
        <f t="shared" si="0"/>
        <v>592</v>
      </c>
      <c r="I24" s="24">
        <v>149517</v>
      </c>
      <c r="J24" s="24">
        <f t="shared" si="1"/>
        <v>150109</v>
      </c>
      <c r="K24" s="12"/>
    </row>
    <row r="25" spans="2:12" s="11" customFormat="1" ht="20.25" customHeight="1">
      <c r="B25" s="18" t="s">
        <v>4</v>
      </c>
      <c r="C25" s="55" t="s">
        <v>29</v>
      </c>
      <c r="D25" s="64" t="s">
        <v>38</v>
      </c>
      <c r="E25" s="65"/>
      <c r="F25" s="28">
        <v>21207</v>
      </c>
      <c r="G25" s="28">
        <v>9908</v>
      </c>
      <c r="H25" s="28">
        <f t="shared" si="0"/>
        <v>31115</v>
      </c>
      <c r="I25" s="28">
        <v>1371976</v>
      </c>
      <c r="J25" s="28">
        <f t="shared" si="1"/>
        <v>1403091</v>
      </c>
      <c r="K25" s="12"/>
    </row>
    <row r="26" spans="2:12" s="11" customFormat="1" ht="20.25" customHeight="1">
      <c r="B26" s="18"/>
      <c r="C26" s="55"/>
      <c r="D26" s="62" t="s">
        <v>30</v>
      </c>
      <c r="E26" s="18" t="s">
        <v>28</v>
      </c>
      <c r="F26" s="25">
        <v>2604</v>
      </c>
      <c r="G26" s="25">
        <v>1109</v>
      </c>
      <c r="H26" s="25">
        <f t="shared" si="0"/>
        <v>3713</v>
      </c>
      <c r="I26" s="25">
        <v>13198</v>
      </c>
      <c r="J26" s="25">
        <f t="shared" si="1"/>
        <v>16911</v>
      </c>
      <c r="K26" s="12"/>
    </row>
    <row r="27" spans="2:12" s="11" customFormat="1" ht="20.25" customHeight="1">
      <c r="B27" s="18"/>
      <c r="C27" s="55"/>
      <c r="D27" s="62"/>
      <c r="E27" s="18" t="s">
        <v>46</v>
      </c>
      <c r="F27" s="25">
        <v>64568</v>
      </c>
      <c r="G27" s="25">
        <v>6180</v>
      </c>
      <c r="H27" s="25">
        <f t="shared" si="0"/>
        <v>70748</v>
      </c>
      <c r="I27" s="25">
        <v>20833</v>
      </c>
      <c r="J27" s="25">
        <f t="shared" si="1"/>
        <v>91581</v>
      </c>
      <c r="K27" s="12"/>
    </row>
    <row r="28" spans="2:12" s="11" customFormat="1" ht="20.25" customHeight="1">
      <c r="B28" s="18" t="s">
        <v>5</v>
      </c>
      <c r="C28" s="55"/>
      <c r="D28" s="62"/>
      <c r="E28" s="18" t="s">
        <v>47</v>
      </c>
      <c r="F28" s="25">
        <v>312410</v>
      </c>
      <c r="G28" s="25">
        <v>227501</v>
      </c>
      <c r="H28" s="25">
        <f t="shared" si="0"/>
        <v>539911</v>
      </c>
      <c r="I28" s="25">
        <v>1082227</v>
      </c>
      <c r="J28" s="25">
        <f t="shared" si="1"/>
        <v>1622138</v>
      </c>
      <c r="K28" s="12"/>
    </row>
    <row r="29" spans="2:12" s="11" customFormat="1" ht="20.25" customHeight="1">
      <c r="B29" s="39"/>
      <c r="C29" s="56"/>
      <c r="D29" s="63"/>
      <c r="E29" s="39" t="s">
        <v>10</v>
      </c>
      <c r="F29" s="24">
        <v>379582</v>
      </c>
      <c r="G29" s="24">
        <v>234790</v>
      </c>
      <c r="H29" s="24">
        <f t="shared" si="0"/>
        <v>614372</v>
      </c>
      <c r="I29" s="24">
        <v>1116258</v>
      </c>
      <c r="J29" s="24">
        <f t="shared" si="1"/>
        <v>1730630</v>
      </c>
      <c r="K29" s="12"/>
    </row>
    <row r="30" spans="2:12" s="11" customFormat="1" ht="20.25" customHeight="1">
      <c r="B30" s="53" t="s">
        <v>31</v>
      </c>
      <c r="C30" s="53"/>
      <c r="D30" s="53"/>
      <c r="E30" s="54"/>
      <c r="F30" s="24">
        <v>14</v>
      </c>
      <c r="G30" s="24">
        <v>13</v>
      </c>
      <c r="H30" s="24">
        <f t="shared" si="0"/>
        <v>27</v>
      </c>
      <c r="I30" s="24">
        <v>44</v>
      </c>
      <c r="J30" s="24">
        <f t="shared" si="1"/>
        <v>71</v>
      </c>
      <c r="K30" s="12"/>
    </row>
    <row r="31" spans="2:12" s="11" customFormat="1" ht="20.25" customHeight="1">
      <c r="B31" s="53" t="s">
        <v>32</v>
      </c>
      <c r="C31" s="53"/>
      <c r="D31" s="53"/>
      <c r="E31" s="54"/>
      <c r="F31" s="24">
        <v>36640</v>
      </c>
      <c r="G31" s="24">
        <v>5023</v>
      </c>
      <c r="H31" s="24">
        <f t="shared" si="0"/>
        <v>41663</v>
      </c>
      <c r="I31" s="24">
        <v>17213</v>
      </c>
      <c r="J31" s="24">
        <f t="shared" si="1"/>
        <v>58876</v>
      </c>
      <c r="K31" s="12"/>
    </row>
    <row r="32" spans="2:12" s="11" customFormat="1" ht="20.25" customHeight="1">
      <c r="B32" s="55" t="s">
        <v>35</v>
      </c>
      <c r="C32" s="57" t="s">
        <v>0</v>
      </c>
      <c r="D32" s="57"/>
      <c r="E32" s="58"/>
      <c r="F32" s="25">
        <v>3206926</v>
      </c>
      <c r="G32" s="25">
        <v>1544827</v>
      </c>
      <c r="H32" s="25">
        <f t="shared" si="0"/>
        <v>4751753</v>
      </c>
      <c r="I32" s="25">
        <v>11367997</v>
      </c>
      <c r="J32" s="25">
        <f t="shared" si="1"/>
        <v>16119750</v>
      </c>
      <c r="K32" s="12"/>
    </row>
    <row r="33" spans="2:12" s="11" customFormat="1" ht="20.25" customHeight="1">
      <c r="B33" s="55"/>
      <c r="C33" s="57" t="s">
        <v>33</v>
      </c>
      <c r="D33" s="57"/>
      <c r="E33" s="58"/>
      <c r="F33" s="25">
        <v>3133129</v>
      </c>
      <c r="G33" s="25">
        <v>1511573</v>
      </c>
      <c r="H33" s="25">
        <f t="shared" si="0"/>
        <v>4644702</v>
      </c>
      <c r="I33" s="25">
        <v>11214986</v>
      </c>
      <c r="J33" s="25">
        <f t="shared" si="1"/>
        <v>15859688</v>
      </c>
      <c r="K33" s="12"/>
    </row>
    <row r="34" spans="2:12" s="11" customFormat="1" ht="20.25" customHeight="1">
      <c r="B34" s="56"/>
      <c r="C34" s="53" t="s">
        <v>34</v>
      </c>
      <c r="D34" s="53"/>
      <c r="E34" s="54"/>
      <c r="F34" s="24">
        <v>2502367</v>
      </c>
      <c r="G34" s="24">
        <v>1249555</v>
      </c>
      <c r="H34" s="24">
        <f t="shared" si="0"/>
        <v>3751922</v>
      </c>
      <c r="I34" s="24">
        <v>8680143</v>
      </c>
      <c r="J34" s="24">
        <f t="shared" si="1"/>
        <v>12432065</v>
      </c>
      <c r="K34" s="12"/>
    </row>
    <row r="35" spans="2:12" s="11" customFormat="1" ht="20.25" customHeight="1">
      <c r="B35" s="53" t="s">
        <v>39</v>
      </c>
      <c r="C35" s="53"/>
      <c r="D35" s="53"/>
      <c r="E35" s="54"/>
      <c r="F35" s="24">
        <v>169</v>
      </c>
      <c r="G35" s="24">
        <v>146</v>
      </c>
      <c r="H35" s="24">
        <f t="shared" si="0"/>
        <v>315</v>
      </c>
      <c r="I35" s="24">
        <v>6257</v>
      </c>
      <c r="J35" s="24">
        <f t="shared" si="1"/>
        <v>6572</v>
      </c>
      <c r="K35" s="12"/>
    </row>
    <row r="36" spans="2:12" ht="6.75" customHeight="1">
      <c r="B36" s="4"/>
      <c r="C36" s="4"/>
      <c r="D36" s="4"/>
      <c r="E36" s="4"/>
      <c r="F36" s="5"/>
      <c r="G36" s="5"/>
      <c r="H36" s="5"/>
      <c r="I36" s="5"/>
      <c r="J36" s="5"/>
      <c r="K36" s="1"/>
      <c r="L36" s="1"/>
    </row>
    <row r="37" spans="2:12" s="8" customFormat="1">
      <c r="B37" s="49" t="s">
        <v>55</v>
      </c>
      <c r="C37" s="49"/>
      <c r="D37" s="49"/>
      <c r="E37" s="49"/>
      <c r="F37" s="49"/>
      <c r="K37" s="10"/>
      <c r="L37" s="10"/>
    </row>
    <row r="38" spans="2:12" ht="9" customHeight="1" thickBot="1"/>
    <row r="39" spans="2:12"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27">
    <mergeCell ref="B4:E4"/>
    <mergeCell ref="H4:I4"/>
    <mergeCell ref="B6:E6"/>
    <mergeCell ref="B7:E7"/>
    <mergeCell ref="B8:E8"/>
    <mergeCell ref="B9:E9"/>
    <mergeCell ref="B10:E10"/>
    <mergeCell ref="C11:C12"/>
    <mergeCell ref="D11:E11"/>
    <mergeCell ref="D12:E12"/>
    <mergeCell ref="C13:C15"/>
    <mergeCell ref="D13:E13"/>
    <mergeCell ref="D16:E16"/>
    <mergeCell ref="C17:C24"/>
    <mergeCell ref="D17:D20"/>
    <mergeCell ref="D21:D24"/>
    <mergeCell ref="C25:C29"/>
    <mergeCell ref="D25:E25"/>
    <mergeCell ref="D26:D29"/>
    <mergeCell ref="B35:E35"/>
    <mergeCell ref="B37:F37"/>
    <mergeCell ref="B30:E30"/>
    <mergeCell ref="B31:E31"/>
    <mergeCell ref="B32:B34"/>
    <mergeCell ref="C32:E32"/>
    <mergeCell ref="C33:E33"/>
    <mergeCell ref="C34:E34"/>
  </mergeCells>
  <phoneticPr fontId="3"/>
  <pageMargins left="0.7" right="0.7" top="0.75" bottom="0.75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showGridLines="0" topLeftCell="A16" zoomScaleNormal="100" workbookViewId="0">
      <selection activeCell="F29" sqref="F29"/>
    </sheetView>
  </sheetViews>
  <sheetFormatPr defaultColWidth="9" defaultRowHeight="12"/>
  <cols>
    <col min="1" max="1" width="4.6640625" style="1" customWidth="1"/>
    <col min="2" max="3" width="3.109375" style="1" customWidth="1"/>
    <col min="4" max="4" width="2.6640625" style="1" customWidth="1"/>
    <col min="5" max="5" width="16.77734375" style="1" bestFit="1" customWidth="1"/>
    <col min="6" max="10" width="12.109375" style="1" customWidth="1"/>
    <col min="11" max="12" width="9.33203125" style="2" bestFit="1" customWidth="1"/>
    <col min="13" max="16384" width="9" style="1"/>
  </cols>
  <sheetData>
    <row r="1" spans="2:12" ht="14.25" customHeight="1" thickBot="1"/>
    <row r="2" spans="2:12" ht="22.5" customHeight="1">
      <c r="B2" s="14" t="s">
        <v>54</v>
      </c>
      <c r="C2" s="15"/>
      <c r="D2" s="15"/>
      <c r="E2" s="15"/>
      <c r="F2" s="15"/>
      <c r="G2" s="15"/>
      <c r="H2" s="15"/>
      <c r="I2" s="15"/>
      <c r="J2" s="15"/>
    </row>
    <row r="3" spans="2:12">
      <c r="B3" s="6"/>
      <c r="C3" s="6"/>
      <c r="D3" s="6"/>
      <c r="E3" s="6"/>
      <c r="F3" s="7"/>
      <c r="G3" s="7"/>
      <c r="H3" s="7"/>
      <c r="I3" s="7"/>
      <c r="J3" s="7"/>
    </row>
    <row r="4" spans="2:12" s="8" customFormat="1" ht="15" customHeight="1">
      <c r="B4" s="49" t="s">
        <v>45</v>
      </c>
      <c r="C4" s="49"/>
      <c r="D4" s="49"/>
      <c r="E4" s="49"/>
      <c r="H4" s="50">
        <v>44287</v>
      </c>
      <c r="I4" s="50"/>
      <c r="J4" s="9" t="s">
        <v>53</v>
      </c>
      <c r="K4" s="10"/>
      <c r="L4" s="10"/>
    </row>
    <row r="5" spans="2:12" ht="6.75" customHeight="1">
      <c r="H5" s="3"/>
      <c r="I5" s="3"/>
      <c r="J5" s="3"/>
    </row>
    <row r="6" spans="2:12" s="11" customFormat="1" ht="20.25" customHeight="1">
      <c r="B6" s="51" t="s">
        <v>44</v>
      </c>
      <c r="C6" s="51"/>
      <c r="D6" s="51"/>
      <c r="E6" s="52"/>
      <c r="F6" s="23" t="s">
        <v>12</v>
      </c>
      <c r="G6" s="23" t="s">
        <v>13</v>
      </c>
      <c r="H6" s="23" t="s">
        <v>10</v>
      </c>
      <c r="I6" s="23" t="s">
        <v>11</v>
      </c>
      <c r="J6" s="23" t="s">
        <v>14</v>
      </c>
      <c r="L6" s="5"/>
    </row>
    <row r="7" spans="2:12" s="11" customFormat="1" ht="20.25" customHeight="1">
      <c r="B7" s="53" t="s">
        <v>40</v>
      </c>
      <c r="C7" s="53"/>
      <c r="D7" s="53"/>
      <c r="E7" s="54"/>
      <c r="F7" s="24">
        <v>399801</v>
      </c>
      <c r="G7" s="24">
        <v>245940</v>
      </c>
      <c r="H7" s="24">
        <f>SUM(F7:G7)</f>
        <v>645741</v>
      </c>
      <c r="I7" s="24">
        <v>2519457</v>
      </c>
      <c r="J7" s="24">
        <f>SUM(H7:I7)</f>
        <v>3165198</v>
      </c>
      <c r="K7" s="12"/>
      <c r="L7" s="5"/>
    </row>
    <row r="8" spans="2:12" s="11" customFormat="1" ht="20.25" customHeight="1">
      <c r="B8" s="53" t="s">
        <v>41</v>
      </c>
      <c r="C8" s="53"/>
      <c r="D8" s="53"/>
      <c r="E8" s="54"/>
      <c r="F8" s="24">
        <v>883.1</v>
      </c>
      <c r="G8" s="24">
        <v>1419</v>
      </c>
      <c r="H8" s="24">
        <f t="shared" ref="H8:H35" si="0">SUM(F8:G8)</f>
        <v>2302.1</v>
      </c>
      <c r="I8" s="24">
        <v>17905</v>
      </c>
      <c r="J8" s="24">
        <f t="shared" ref="J8:J35" si="1">SUM(H8:I8)</f>
        <v>20207.099999999999</v>
      </c>
      <c r="K8" s="12"/>
      <c r="L8" s="5"/>
    </row>
    <row r="9" spans="2:12" s="11" customFormat="1" ht="20.25" customHeight="1">
      <c r="B9" s="53" t="s">
        <v>42</v>
      </c>
      <c r="C9" s="53"/>
      <c r="D9" s="53"/>
      <c r="E9" s="54"/>
      <c r="F9" s="24">
        <v>58.5</v>
      </c>
      <c r="G9" s="26">
        <v>37</v>
      </c>
      <c r="H9" s="24">
        <f t="shared" si="0"/>
        <v>95.5</v>
      </c>
      <c r="I9" s="24">
        <v>1254</v>
      </c>
      <c r="J9" s="24">
        <f t="shared" si="1"/>
        <v>1349.5</v>
      </c>
      <c r="K9" s="12"/>
      <c r="L9" s="5"/>
    </row>
    <row r="10" spans="2:12" s="11" customFormat="1" ht="20.25" customHeight="1">
      <c r="B10" s="53" t="s">
        <v>43</v>
      </c>
      <c r="C10" s="53"/>
      <c r="D10" s="53"/>
      <c r="E10" s="54"/>
      <c r="F10" s="24">
        <v>398859</v>
      </c>
      <c r="G10" s="24">
        <v>244484</v>
      </c>
      <c r="H10" s="24">
        <f t="shared" si="0"/>
        <v>643343</v>
      </c>
      <c r="I10" s="24">
        <v>2500298</v>
      </c>
      <c r="J10" s="24">
        <f t="shared" si="1"/>
        <v>3143641</v>
      </c>
      <c r="K10" s="12"/>
      <c r="L10" s="5"/>
    </row>
    <row r="11" spans="2:12" s="11" customFormat="1" ht="20.25" customHeight="1">
      <c r="B11" s="18"/>
      <c r="C11" s="55" t="s">
        <v>6</v>
      </c>
      <c r="D11" s="57" t="s">
        <v>7</v>
      </c>
      <c r="E11" s="58"/>
      <c r="F11" s="25">
        <v>376673</v>
      </c>
      <c r="G11" s="25">
        <v>213746</v>
      </c>
      <c r="H11" s="25">
        <f t="shared" si="0"/>
        <v>590419</v>
      </c>
      <c r="I11" s="25">
        <v>1068939</v>
      </c>
      <c r="J11" s="25">
        <f t="shared" si="1"/>
        <v>1659358</v>
      </c>
      <c r="K11" s="12"/>
      <c r="L11" s="5"/>
    </row>
    <row r="12" spans="2:12" s="11" customFormat="1" ht="20.25" customHeight="1">
      <c r="B12" s="18" t="s">
        <v>1</v>
      </c>
      <c r="C12" s="56"/>
      <c r="D12" s="53" t="s">
        <v>8</v>
      </c>
      <c r="E12" s="54"/>
      <c r="F12" s="24">
        <v>22186</v>
      </c>
      <c r="G12" s="24">
        <v>30738</v>
      </c>
      <c r="H12" s="24">
        <f t="shared" si="0"/>
        <v>52924</v>
      </c>
      <c r="I12" s="24">
        <v>1431359</v>
      </c>
      <c r="J12" s="24">
        <f t="shared" si="1"/>
        <v>1484283</v>
      </c>
      <c r="K12" s="12"/>
      <c r="L12" s="5"/>
    </row>
    <row r="13" spans="2:12" s="11" customFormat="1" ht="20.25" customHeight="1">
      <c r="B13" s="18"/>
      <c r="C13" s="55" t="s">
        <v>16</v>
      </c>
      <c r="D13" s="57" t="s">
        <v>9</v>
      </c>
      <c r="E13" s="58"/>
      <c r="F13" s="25">
        <v>392704</v>
      </c>
      <c r="G13" s="25">
        <v>242391</v>
      </c>
      <c r="H13" s="25">
        <f t="shared" si="0"/>
        <v>635095</v>
      </c>
      <c r="I13" s="25">
        <v>2492989</v>
      </c>
      <c r="J13" s="25">
        <f t="shared" si="1"/>
        <v>3128084</v>
      </c>
      <c r="K13" s="12"/>
      <c r="L13" s="5"/>
    </row>
    <row r="14" spans="2:12" s="11" customFormat="1" ht="20.25" customHeight="1">
      <c r="B14" s="18"/>
      <c r="C14" s="55"/>
      <c r="D14" s="13" t="s">
        <v>17</v>
      </c>
      <c r="E14" s="18" t="s">
        <v>36</v>
      </c>
      <c r="F14" s="25">
        <v>249</v>
      </c>
      <c r="G14" s="25">
        <v>175</v>
      </c>
      <c r="H14" s="25">
        <f t="shared" si="0"/>
        <v>424</v>
      </c>
      <c r="I14" s="25">
        <v>916</v>
      </c>
      <c r="J14" s="25">
        <f t="shared" si="1"/>
        <v>1340</v>
      </c>
      <c r="K14" s="12"/>
      <c r="L14" s="5"/>
    </row>
    <row r="15" spans="2:12" s="11" customFormat="1" ht="20.25" customHeight="1">
      <c r="B15" s="18" t="s">
        <v>2</v>
      </c>
      <c r="C15" s="56"/>
      <c r="D15" s="35" t="s">
        <v>18</v>
      </c>
      <c r="E15" s="36" t="s">
        <v>37</v>
      </c>
      <c r="F15" s="24">
        <v>6017</v>
      </c>
      <c r="G15" s="24">
        <v>2093</v>
      </c>
      <c r="H15" s="24">
        <f t="shared" si="0"/>
        <v>8110</v>
      </c>
      <c r="I15" s="24">
        <v>7309</v>
      </c>
      <c r="J15" s="24">
        <f t="shared" si="1"/>
        <v>15419</v>
      </c>
      <c r="K15" s="12"/>
      <c r="L15" s="5"/>
    </row>
    <row r="16" spans="2:12" s="11" customFormat="1" ht="20.25" customHeight="1">
      <c r="B16" s="18"/>
      <c r="C16" s="34"/>
      <c r="D16" s="59" t="s">
        <v>48</v>
      </c>
      <c r="E16" s="60"/>
      <c r="F16" s="24">
        <v>138</v>
      </c>
      <c r="G16" s="26">
        <v>0</v>
      </c>
      <c r="H16" s="24">
        <f t="shared" si="0"/>
        <v>138</v>
      </c>
      <c r="I16" s="24">
        <v>0</v>
      </c>
      <c r="J16" s="24">
        <f t="shared" si="1"/>
        <v>138</v>
      </c>
      <c r="K16" s="12"/>
      <c r="L16" s="5"/>
    </row>
    <row r="17" spans="2:12" s="11" customFormat="1" ht="20.25" customHeight="1">
      <c r="B17" s="18"/>
      <c r="C17" s="55" t="s">
        <v>27</v>
      </c>
      <c r="D17" s="61" t="s">
        <v>23</v>
      </c>
      <c r="E17" s="29" t="s">
        <v>19</v>
      </c>
      <c r="F17" s="30">
        <v>240.9</v>
      </c>
      <c r="G17" s="30">
        <v>49</v>
      </c>
      <c r="H17" s="30">
        <f t="shared" si="0"/>
        <v>289.89999999999998</v>
      </c>
      <c r="I17" s="30">
        <v>271</v>
      </c>
      <c r="J17" s="30">
        <f t="shared" si="1"/>
        <v>560.9</v>
      </c>
      <c r="K17" s="12"/>
      <c r="L17" s="5"/>
    </row>
    <row r="18" spans="2:12" s="11" customFormat="1" ht="20.25" customHeight="1">
      <c r="B18" s="18"/>
      <c r="C18" s="55"/>
      <c r="D18" s="62"/>
      <c r="E18" s="18" t="s">
        <v>20</v>
      </c>
      <c r="F18" s="25">
        <v>2109</v>
      </c>
      <c r="G18" s="25">
        <v>507</v>
      </c>
      <c r="H18" s="25">
        <f t="shared" si="0"/>
        <v>2616</v>
      </c>
      <c r="I18" s="25">
        <v>1240</v>
      </c>
      <c r="J18" s="25">
        <f t="shared" si="1"/>
        <v>3856</v>
      </c>
      <c r="K18" s="12"/>
      <c r="L18" s="5"/>
    </row>
    <row r="19" spans="2:12" s="11" customFormat="1" ht="20.25" customHeight="1">
      <c r="B19" s="18" t="s">
        <v>3</v>
      </c>
      <c r="C19" s="55"/>
      <c r="D19" s="62"/>
      <c r="E19" s="18" t="s">
        <v>21</v>
      </c>
      <c r="F19" s="25">
        <v>278401</v>
      </c>
      <c r="G19" s="25">
        <v>86673</v>
      </c>
      <c r="H19" s="25">
        <f t="shared" si="0"/>
        <v>365074</v>
      </c>
      <c r="I19" s="25">
        <v>164377</v>
      </c>
      <c r="J19" s="25">
        <f t="shared" si="1"/>
        <v>529451</v>
      </c>
      <c r="K19" s="12"/>
      <c r="L19" s="5"/>
    </row>
    <row r="20" spans="2:12" s="11" customFormat="1" ht="20.25" customHeight="1">
      <c r="B20" s="18"/>
      <c r="C20" s="55"/>
      <c r="D20" s="63"/>
      <c r="E20" s="36" t="s">
        <v>22</v>
      </c>
      <c r="F20" s="24">
        <v>95922</v>
      </c>
      <c r="G20" s="24">
        <v>126517</v>
      </c>
      <c r="H20" s="24">
        <f t="shared" si="0"/>
        <v>222439</v>
      </c>
      <c r="I20" s="24">
        <v>903051</v>
      </c>
      <c r="J20" s="24">
        <f t="shared" si="1"/>
        <v>1125490</v>
      </c>
      <c r="K20" s="12"/>
      <c r="L20" s="5"/>
    </row>
    <row r="21" spans="2:12" s="11" customFormat="1" ht="20.25" customHeight="1">
      <c r="B21" s="18"/>
      <c r="C21" s="55"/>
      <c r="D21" s="62" t="s">
        <v>26</v>
      </c>
      <c r="E21" s="18" t="s">
        <v>21</v>
      </c>
      <c r="F21" s="25">
        <v>548.1</v>
      </c>
      <c r="G21" s="25">
        <v>395</v>
      </c>
      <c r="H21" s="25">
        <f t="shared" si="0"/>
        <v>943.1</v>
      </c>
      <c r="I21" s="25">
        <v>10126</v>
      </c>
      <c r="J21" s="25">
        <f t="shared" si="1"/>
        <v>11069.1</v>
      </c>
      <c r="K21" s="12"/>
    </row>
    <row r="22" spans="2:12" s="11" customFormat="1" ht="20.25" customHeight="1">
      <c r="B22" s="18" t="s">
        <v>15</v>
      </c>
      <c r="C22" s="55"/>
      <c r="D22" s="62"/>
      <c r="E22" s="18" t="s">
        <v>24</v>
      </c>
      <c r="F22" s="25">
        <v>7407</v>
      </c>
      <c r="G22" s="25">
        <v>13635</v>
      </c>
      <c r="H22" s="25">
        <f t="shared" si="0"/>
        <v>21042</v>
      </c>
      <c r="I22" s="25">
        <v>325141</v>
      </c>
      <c r="J22" s="25">
        <f t="shared" si="1"/>
        <v>346183</v>
      </c>
      <c r="K22" s="12"/>
    </row>
    <row r="23" spans="2:12" s="11" customFormat="1" ht="20.25" customHeight="1">
      <c r="B23" s="18"/>
      <c r="C23" s="55"/>
      <c r="D23" s="62"/>
      <c r="E23" s="18" t="s">
        <v>25</v>
      </c>
      <c r="F23" s="25">
        <v>14231.2</v>
      </c>
      <c r="G23" s="25">
        <v>16708</v>
      </c>
      <c r="H23" s="25">
        <f t="shared" si="0"/>
        <v>30939.200000000001</v>
      </c>
      <c r="I23" s="25">
        <v>1096092</v>
      </c>
      <c r="J23" s="25">
        <f t="shared" si="1"/>
        <v>1127031.2</v>
      </c>
      <c r="K23" s="12"/>
    </row>
    <row r="24" spans="2:12" s="11" customFormat="1" ht="20.25" customHeight="1">
      <c r="B24" s="18"/>
      <c r="C24" s="56"/>
      <c r="D24" s="63"/>
      <c r="E24" s="22" t="s">
        <v>49</v>
      </c>
      <c r="F24" s="26">
        <v>591.6</v>
      </c>
      <c r="G24" s="26">
        <v>0</v>
      </c>
      <c r="H24" s="24">
        <f t="shared" si="0"/>
        <v>591.6</v>
      </c>
      <c r="I24" s="24">
        <v>149962</v>
      </c>
      <c r="J24" s="24">
        <f t="shared" si="1"/>
        <v>150553.60000000001</v>
      </c>
      <c r="K24" s="12"/>
    </row>
    <row r="25" spans="2:12" s="11" customFormat="1" ht="20.25" customHeight="1">
      <c r="B25" s="18" t="s">
        <v>4</v>
      </c>
      <c r="C25" s="55" t="s">
        <v>29</v>
      </c>
      <c r="D25" s="64" t="s">
        <v>38</v>
      </c>
      <c r="E25" s="65"/>
      <c r="F25" s="28">
        <v>21206.799999999999</v>
      </c>
      <c r="G25" s="28">
        <v>9908</v>
      </c>
      <c r="H25" s="28">
        <f t="shared" si="0"/>
        <v>31114.799999999999</v>
      </c>
      <c r="I25" s="28">
        <v>1382228</v>
      </c>
      <c r="J25" s="28">
        <f t="shared" si="1"/>
        <v>1413342.8</v>
      </c>
      <c r="K25" s="12"/>
    </row>
    <row r="26" spans="2:12" s="11" customFormat="1" ht="20.25" customHeight="1">
      <c r="B26" s="18"/>
      <c r="C26" s="55"/>
      <c r="D26" s="62" t="s">
        <v>30</v>
      </c>
      <c r="E26" s="18" t="s">
        <v>28</v>
      </c>
      <c r="F26" s="25">
        <v>2608</v>
      </c>
      <c r="G26" s="25">
        <v>1110</v>
      </c>
      <c r="H26" s="25">
        <f t="shared" si="0"/>
        <v>3718</v>
      </c>
      <c r="I26" s="25">
        <v>13338</v>
      </c>
      <c r="J26" s="25">
        <f t="shared" si="1"/>
        <v>17056</v>
      </c>
      <c r="K26" s="12"/>
    </row>
    <row r="27" spans="2:12" s="11" customFormat="1" ht="20.25" customHeight="1">
      <c r="B27" s="18"/>
      <c r="C27" s="55"/>
      <c r="D27" s="62"/>
      <c r="E27" s="18" t="s">
        <v>46</v>
      </c>
      <c r="F27" s="25">
        <v>62836</v>
      </c>
      <c r="G27" s="25">
        <v>6180</v>
      </c>
      <c r="H27" s="25">
        <f t="shared" si="0"/>
        <v>69016</v>
      </c>
      <c r="I27" s="25">
        <v>22425</v>
      </c>
      <c r="J27" s="25">
        <f t="shared" si="1"/>
        <v>91441</v>
      </c>
      <c r="K27" s="12"/>
    </row>
    <row r="28" spans="2:12" s="11" customFormat="1" ht="20.25" customHeight="1">
      <c r="B28" s="18" t="s">
        <v>5</v>
      </c>
      <c r="C28" s="55"/>
      <c r="D28" s="62"/>
      <c r="E28" s="18" t="s">
        <v>47</v>
      </c>
      <c r="F28" s="25">
        <v>312208</v>
      </c>
      <c r="G28" s="25">
        <v>227286</v>
      </c>
      <c r="H28" s="25">
        <f t="shared" si="0"/>
        <v>539494</v>
      </c>
      <c r="I28" s="25">
        <v>1082307</v>
      </c>
      <c r="J28" s="25">
        <f t="shared" si="1"/>
        <v>1621801</v>
      </c>
      <c r="K28" s="12"/>
    </row>
    <row r="29" spans="2:12" s="11" customFormat="1" ht="20.25" customHeight="1">
      <c r="B29" s="36"/>
      <c r="C29" s="56"/>
      <c r="D29" s="63"/>
      <c r="E29" s="36" t="s">
        <v>10</v>
      </c>
      <c r="F29" s="24">
        <v>377652</v>
      </c>
      <c r="G29" s="24">
        <v>234576</v>
      </c>
      <c r="H29" s="24">
        <f t="shared" si="0"/>
        <v>612228</v>
      </c>
      <c r="I29" s="24">
        <v>1118070</v>
      </c>
      <c r="J29" s="24">
        <f t="shared" si="1"/>
        <v>1730298</v>
      </c>
      <c r="K29" s="12"/>
    </row>
    <row r="30" spans="2:12" s="11" customFormat="1" ht="20.25" customHeight="1">
      <c r="B30" s="53" t="s">
        <v>31</v>
      </c>
      <c r="C30" s="53"/>
      <c r="D30" s="53"/>
      <c r="E30" s="54"/>
      <c r="F30" s="24">
        <v>14</v>
      </c>
      <c r="G30" s="24">
        <v>13</v>
      </c>
      <c r="H30" s="24">
        <f t="shared" si="0"/>
        <v>27</v>
      </c>
      <c r="I30" s="24">
        <v>44</v>
      </c>
      <c r="J30" s="24">
        <f t="shared" si="1"/>
        <v>71</v>
      </c>
      <c r="K30" s="12"/>
    </row>
    <row r="31" spans="2:12" s="11" customFormat="1" ht="20.25" customHeight="1">
      <c r="B31" s="53" t="s">
        <v>32</v>
      </c>
      <c r="C31" s="53"/>
      <c r="D31" s="53"/>
      <c r="E31" s="54"/>
      <c r="F31" s="24">
        <v>36699</v>
      </c>
      <c r="G31" s="24">
        <v>4881</v>
      </c>
      <c r="H31" s="24">
        <f t="shared" si="0"/>
        <v>41580</v>
      </c>
      <c r="I31" s="24">
        <v>17212</v>
      </c>
      <c r="J31" s="24">
        <f t="shared" si="1"/>
        <v>58792</v>
      </c>
      <c r="K31" s="12"/>
    </row>
    <row r="32" spans="2:12" s="11" customFormat="1" ht="20.25" customHeight="1">
      <c r="B32" s="55" t="s">
        <v>35</v>
      </c>
      <c r="C32" s="57" t="s">
        <v>0</v>
      </c>
      <c r="D32" s="57"/>
      <c r="E32" s="58"/>
      <c r="F32" s="25">
        <v>3191299</v>
      </c>
      <c r="G32" s="25">
        <v>1542781</v>
      </c>
      <c r="H32" s="25">
        <f t="shared" si="0"/>
        <v>4734080</v>
      </c>
      <c r="I32" s="25">
        <v>11409644</v>
      </c>
      <c r="J32" s="25">
        <f t="shared" si="1"/>
        <v>16143724</v>
      </c>
      <c r="K32" s="12"/>
    </row>
    <row r="33" spans="2:12" s="11" customFormat="1" ht="20.25" customHeight="1">
      <c r="B33" s="55"/>
      <c r="C33" s="57" t="s">
        <v>33</v>
      </c>
      <c r="D33" s="57"/>
      <c r="E33" s="58"/>
      <c r="F33" s="25">
        <v>3119224</v>
      </c>
      <c r="G33" s="25">
        <v>1509467</v>
      </c>
      <c r="H33" s="25">
        <f t="shared" si="0"/>
        <v>4628691</v>
      </c>
      <c r="I33" s="25">
        <v>11254519</v>
      </c>
      <c r="J33" s="25">
        <f t="shared" si="1"/>
        <v>15883210</v>
      </c>
      <c r="K33" s="12"/>
    </row>
    <row r="34" spans="2:12" s="11" customFormat="1" ht="20.25" customHeight="1">
      <c r="B34" s="56"/>
      <c r="C34" s="53" t="s">
        <v>34</v>
      </c>
      <c r="D34" s="53"/>
      <c r="E34" s="54"/>
      <c r="F34" s="24">
        <v>2490322</v>
      </c>
      <c r="G34" s="24">
        <v>1248110</v>
      </c>
      <c r="H34" s="24">
        <f t="shared" si="0"/>
        <v>3738432</v>
      </c>
      <c r="I34" s="24">
        <v>8708024</v>
      </c>
      <c r="J34" s="24">
        <f t="shared" si="1"/>
        <v>12446456</v>
      </c>
      <c r="K34" s="12"/>
    </row>
    <row r="35" spans="2:12" s="11" customFormat="1" ht="20.25" customHeight="1">
      <c r="B35" s="53" t="s">
        <v>39</v>
      </c>
      <c r="C35" s="53"/>
      <c r="D35" s="53"/>
      <c r="E35" s="54"/>
      <c r="F35" s="24">
        <v>172</v>
      </c>
      <c r="G35" s="24">
        <v>142</v>
      </c>
      <c r="H35" s="24">
        <f t="shared" si="0"/>
        <v>314</v>
      </c>
      <c r="I35" s="24">
        <v>6266</v>
      </c>
      <c r="J35" s="24">
        <f t="shared" si="1"/>
        <v>6580</v>
      </c>
      <c r="K35" s="12"/>
    </row>
    <row r="36" spans="2:12" ht="6.75" customHeight="1">
      <c r="B36" s="4"/>
      <c r="C36" s="4"/>
      <c r="D36" s="4"/>
      <c r="E36" s="4"/>
      <c r="F36" s="5"/>
      <c r="G36" s="5"/>
      <c r="H36" s="5"/>
      <c r="I36" s="5"/>
      <c r="J36" s="5"/>
      <c r="K36" s="1"/>
      <c r="L36" s="1"/>
    </row>
    <row r="37" spans="2:12" s="8" customFormat="1">
      <c r="B37" s="49" t="s">
        <v>55</v>
      </c>
      <c r="C37" s="49"/>
      <c r="D37" s="49"/>
      <c r="E37" s="49"/>
      <c r="F37" s="49"/>
      <c r="K37" s="10"/>
      <c r="L37" s="10"/>
    </row>
    <row r="38" spans="2:12" ht="9" customHeight="1" thickBot="1"/>
    <row r="39" spans="2:12"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27">
    <mergeCell ref="B35:E35"/>
    <mergeCell ref="B37:F37"/>
    <mergeCell ref="B30:E30"/>
    <mergeCell ref="B31:E31"/>
    <mergeCell ref="B32:B34"/>
    <mergeCell ref="C32:E32"/>
    <mergeCell ref="C33:E33"/>
    <mergeCell ref="C34:E34"/>
    <mergeCell ref="D16:E16"/>
    <mergeCell ref="C17:C24"/>
    <mergeCell ref="D17:D20"/>
    <mergeCell ref="D21:D24"/>
    <mergeCell ref="C25:C29"/>
    <mergeCell ref="D25:E25"/>
    <mergeCell ref="D26:D29"/>
    <mergeCell ref="B10:E10"/>
    <mergeCell ref="C11:C12"/>
    <mergeCell ref="D11:E11"/>
    <mergeCell ref="D12:E12"/>
    <mergeCell ref="C13:C15"/>
    <mergeCell ref="D13:E13"/>
    <mergeCell ref="B4:E4"/>
    <mergeCell ref="H4:I4"/>
    <mergeCell ref="B6:E6"/>
    <mergeCell ref="B7:E7"/>
    <mergeCell ref="B8:E8"/>
    <mergeCell ref="B9:E9"/>
  </mergeCells>
  <phoneticPr fontId="3"/>
  <pageMargins left="0.7" right="0.7" top="0.75" bottom="0.75" header="0.3" footer="0.3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showGridLines="0" zoomScaleNormal="100" workbookViewId="0">
      <selection activeCell="O6" sqref="O6"/>
    </sheetView>
  </sheetViews>
  <sheetFormatPr defaultColWidth="9" defaultRowHeight="12"/>
  <cols>
    <col min="1" max="1" width="4.6640625" style="1" customWidth="1"/>
    <col min="2" max="3" width="3.109375" style="1" customWidth="1"/>
    <col min="4" max="4" width="2.6640625" style="1" customWidth="1"/>
    <col min="5" max="5" width="16.77734375" style="1" bestFit="1" customWidth="1"/>
    <col min="6" max="10" width="12.109375" style="1" customWidth="1"/>
    <col min="11" max="12" width="9.33203125" style="2" bestFit="1" customWidth="1"/>
    <col min="13" max="16384" width="9" style="1"/>
  </cols>
  <sheetData>
    <row r="1" spans="2:12" ht="14.25" customHeight="1" thickBot="1"/>
    <row r="2" spans="2:12" ht="22.5" customHeight="1">
      <c r="B2" s="14" t="s">
        <v>54</v>
      </c>
      <c r="C2" s="15"/>
      <c r="D2" s="15"/>
      <c r="E2" s="15"/>
      <c r="F2" s="15"/>
      <c r="G2" s="15"/>
      <c r="H2" s="15"/>
      <c r="I2" s="15"/>
      <c r="J2" s="15"/>
    </row>
    <row r="3" spans="2:12">
      <c r="B3" s="6"/>
      <c r="C3" s="6"/>
      <c r="D3" s="6"/>
      <c r="E3" s="6"/>
      <c r="F3" s="7"/>
      <c r="G3" s="7"/>
      <c r="H3" s="7"/>
      <c r="I3" s="7"/>
      <c r="J3" s="7"/>
    </row>
    <row r="4" spans="2:12" s="8" customFormat="1" ht="15" customHeight="1">
      <c r="B4" s="49" t="s">
        <v>45</v>
      </c>
      <c r="C4" s="49"/>
      <c r="D4" s="49"/>
      <c r="E4" s="49"/>
      <c r="H4" s="50">
        <v>43922</v>
      </c>
      <c r="I4" s="50"/>
      <c r="J4" s="9" t="s">
        <v>53</v>
      </c>
      <c r="K4" s="10"/>
      <c r="L4" s="10"/>
    </row>
    <row r="5" spans="2:12" ht="6.75" customHeight="1">
      <c r="H5" s="3"/>
      <c r="I5" s="3"/>
      <c r="J5" s="3"/>
    </row>
    <row r="6" spans="2:12" s="11" customFormat="1" ht="20.25" customHeight="1">
      <c r="B6" s="51" t="s">
        <v>44</v>
      </c>
      <c r="C6" s="51"/>
      <c r="D6" s="51"/>
      <c r="E6" s="52"/>
      <c r="F6" s="23" t="s">
        <v>12</v>
      </c>
      <c r="G6" s="23" t="s">
        <v>13</v>
      </c>
      <c r="H6" s="23" t="s">
        <v>10</v>
      </c>
      <c r="I6" s="23" t="s">
        <v>11</v>
      </c>
      <c r="J6" s="23" t="s">
        <v>14</v>
      </c>
      <c r="L6" s="5"/>
    </row>
    <row r="7" spans="2:12" s="11" customFormat="1" ht="20.25" customHeight="1">
      <c r="B7" s="53" t="s">
        <v>40</v>
      </c>
      <c r="C7" s="53"/>
      <c r="D7" s="53"/>
      <c r="E7" s="54"/>
      <c r="F7" s="24">
        <v>400006.9</v>
      </c>
      <c r="G7" s="24">
        <v>247046.6</v>
      </c>
      <c r="H7" s="24">
        <v>647053.5</v>
      </c>
      <c r="I7" s="24">
        <v>2516227.7000000002</v>
      </c>
      <c r="J7" s="24">
        <v>3163281.2</v>
      </c>
      <c r="K7" s="12"/>
      <c r="L7" s="5"/>
    </row>
    <row r="8" spans="2:12" s="11" customFormat="1" ht="20.25" customHeight="1">
      <c r="B8" s="53" t="s">
        <v>41</v>
      </c>
      <c r="C8" s="53"/>
      <c r="D8" s="53"/>
      <c r="E8" s="54"/>
      <c r="F8" s="24">
        <v>883.1</v>
      </c>
      <c r="G8" s="24">
        <v>1418.8</v>
      </c>
      <c r="H8" s="24">
        <v>2301.9</v>
      </c>
      <c r="I8" s="24">
        <v>17905.599999999999</v>
      </c>
      <c r="J8" s="24">
        <v>20207.5</v>
      </c>
      <c r="K8" s="12"/>
      <c r="L8" s="5"/>
    </row>
    <row r="9" spans="2:12" s="11" customFormat="1" ht="20.25" customHeight="1">
      <c r="B9" s="53" t="s">
        <v>42</v>
      </c>
      <c r="C9" s="53"/>
      <c r="D9" s="53"/>
      <c r="E9" s="54"/>
      <c r="F9" s="24">
        <v>58.5</v>
      </c>
      <c r="G9" s="26">
        <v>37</v>
      </c>
      <c r="H9" s="24">
        <v>95.5</v>
      </c>
      <c r="I9" s="24">
        <v>1254.2</v>
      </c>
      <c r="J9" s="24">
        <v>1349.7</v>
      </c>
      <c r="K9" s="12"/>
      <c r="L9" s="5"/>
    </row>
    <row r="10" spans="2:12" s="11" customFormat="1" ht="20.25" customHeight="1">
      <c r="B10" s="53" t="s">
        <v>43</v>
      </c>
      <c r="C10" s="53"/>
      <c r="D10" s="53"/>
      <c r="E10" s="54"/>
      <c r="F10" s="24">
        <v>399065.3</v>
      </c>
      <c r="G10" s="24">
        <v>245590.8</v>
      </c>
      <c r="H10" s="24">
        <v>644656.1</v>
      </c>
      <c r="I10" s="24">
        <v>2497067.9</v>
      </c>
      <c r="J10" s="24">
        <v>3141724</v>
      </c>
      <c r="K10" s="12"/>
      <c r="L10" s="5"/>
    </row>
    <row r="11" spans="2:12" s="11" customFormat="1" ht="20.25" customHeight="1">
      <c r="B11" s="18"/>
      <c r="C11" s="55" t="s">
        <v>6</v>
      </c>
      <c r="D11" s="57" t="s">
        <v>7</v>
      </c>
      <c r="E11" s="58"/>
      <c r="F11" s="25">
        <v>376878.5</v>
      </c>
      <c r="G11" s="25">
        <v>214541.2</v>
      </c>
      <c r="H11" s="25">
        <v>591419.69999999995</v>
      </c>
      <c r="I11" s="25">
        <v>1064922.6000000001</v>
      </c>
      <c r="J11" s="25">
        <v>1656342.3</v>
      </c>
      <c r="K11" s="12"/>
      <c r="L11" s="5"/>
    </row>
    <row r="12" spans="2:12" s="11" customFormat="1" ht="20.25" customHeight="1">
      <c r="B12" s="18" t="s">
        <v>1</v>
      </c>
      <c r="C12" s="56"/>
      <c r="D12" s="53" t="s">
        <v>8</v>
      </c>
      <c r="E12" s="54"/>
      <c r="F12" s="24">
        <v>22186.800000000003</v>
      </c>
      <c r="G12" s="24">
        <v>31049.600000000002</v>
      </c>
      <c r="H12" s="24">
        <v>53236.400000000009</v>
      </c>
      <c r="I12" s="24">
        <v>1432145.2999999998</v>
      </c>
      <c r="J12" s="24">
        <v>1485381.6999999997</v>
      </c>
      <c r="K12" s="12"/>
      <c r="L12" s="5"/>
    </row>
    <row r="13" spans="2:12" s="11" customFormat="1" ht="20.25" customHeight="1">
      <c r="B13" s="18"/>
      <c r="C13" s="55" t="s">
        <v>16</v>
      </c>
      <c r="D13" s="57" t="s">
        <v>9</v>
      </c>
      <c r="E13" s="58"/>
      <c r="F13" s="25">
        <v>392704.5</v>
      </c>
      <c r="G13" s="25">
        <v>243498.1</v>
      </c>
      <c r="H13" s="25">
        <v>636202.6</v>
      </c>
      <c r="I13" s="25">
        <v>2489777.6</v>
      </c>
      <c r="J13" s="25">
        <v>3125980.2</v>
      </c>
      <c r="K13" s="12"/>
      <c r="L13" s="5"/>
    </row>
    <row r="14" spans="2:12" s="11" customFormat="1" ht="20.25" customHeight="1">
      <c r="B14" s="18"/>
      <c r="C14" s="55"/>
      <c r="D14" s="13" t="s">
        <v>17</v>
      </c>
      <c r="E14" s="18" t="s">
        <v>36</v>
      </c>
      <c r="F14" s="25">
        <v>250</v>
      </c>
      <c r="G14" s="25">
        <v>175</v>
      </c>
      <c r="H14" s="25">
        <v>425</v>
      </c>
      <c r="I14" s="25">
        <v>915</v>
      </c>
      <c r="J14" s="25">
        <v>1340</v>
      </c>
      <c r="K14" s="12"/>
      <c r="L14" s="5"/>
    </row>
    <row r="15" spans="2:12" s="11" customFormat="1" ht="20.25" customHeight="1">
      <c r="B15" s="18" t="s">
        <v>2</v>
      </c>
      <c r="C15" s="56"/>
      <c r="D15" s="32" t="s">
        <v>18</v>
      </c>
      <c r="E15" s="33" t="s">
        <v>37</v>
      </c>
      <c r="F15" s="24">
        <v>6066.8</v>
      </c>
      <c r="G15" s="24">
        <v>2092.6999999999998</v>
      </c>
      <c r="H15" s="24">
        <v>8159.5</v>
      </c>
      <c r="I15" s="24">
        <v>7290.3</v>
      </c>
      <c r="J15" s="24">
        <v>15449.8</v>
      </c>
      <c r="K15" s="12"/>
      <c r="L15" s="5"/>
    </row>
    <row r="16" spans="2:12" s="11" customFormat="1" ht="20.25" customHeight="1">
      <c r="B16" s="18"/>
      <c r="C16" s="31"/>
      <c r="D16" s="59" t="s">
        <v>48</v>
      </c>
      <c r="E16" s="60"/>
      <c r="F16" s="24">
        <v>294</v>
      </c>
      <c r="G16" s="26">
        <v>0</v>
      </c>
      <c r="H16" s="24">
        <v>294</v>
      </c>
      <c r="I16" s="24">
        <v>0</v>
      </c>
      <c r="J16" s="24">
        <v>294</v>
      </c>
      <c r="K16" s="12"/>
      <c r="L16" s="5"/>
    </row>
    <row r="17" spans="2:12" s="11" customFormat="1" ht="20.25" customHeight="1">
      <c r="B17" s="18"/>
      <c r="C17" s="55" t="s">
        <v>27</v>
      </c>
      <c r="D17" s="61" t="s">
        <v>23</v>
      </c>
      <c r="E17" s="29" t="s">
        <v>19</v>
      </c>
      <c r="F17" s="30">
        <v>240.9</v>
      </c>
      <c r="G17" s="30">
        <v>49.4</v>
      </c>
      <c r="H17" s="30">
        <v>290.3</v>
      </c>
      <c r="I17" s="30">
        <v>270.60000000000002</v>
      </c>
      <c r="J17" s="30">
        <v>560.90000000000009</v>
      </c>
      <c r="K17" s="12"/>
      <c r="L17" s="5"/>
    </row>
    <row r="18" spans="2:12" s="11" customFormat="1" ht="20.25" customHeight="1">
      <c r="B18" s="18"/>
      <c r="C18" s="55"/>
      <c r="D18" s="62"/>
      <c r="E18" s="18" t="s">
        <v>20</v>
      </c>
      <c r="F18" s="25">
        <v>2090.1999999999998</v>
      </c>
      <c r="G18" s="25">
        <v>507.1</v>
      </c>
      <c r="H18" s="25">
        <v>2597.2999999999997</v>
      </c>
      <c r="I18" s="25">
        <v>1236.9000000000001</v>
      </c>
      <c r="J18" s="25">
        <v>3834.2</v>
      </c>
      <c r="K18" s="12"/>
      <c r="L18" s="5"/>
    </row>
    <row r="19" spans="2:12" s="11" customFormat="1" ht="20.25" customHeight="1">
      <c r="B19" s="18" t="s">
        <v>3</v>
      </c>
      <c r="C19" s="55"/>
      <c r="D19" s="62"/>
      <c r="E19" s="18" t="s">
        <v>21</v>
      </c>
      <c r="F19" s="25">
        <v>278557.2</v>
      </c>
      <c r="G19" s="25">
        <v>86765.4</v>
      </c>
      <c r="H19" s="25">
        <v>365322.6</v>
      </c>
      <c r="I19" s="25">
        <v>163327.29999999999</v>
      </c>
      <c r="J19" s="25">
        <v>528649.89999999991</v>
      </c>
      <c r="K19" s="12"/>
      <c r="L19" s="5"/>
    </row>
    <row r="20" spans="2:12" s="11" customFormat="1" ht="20.25" customHeight="1">
      <c r="B20" s="18"/>
      <c r="C20" s="55"/>
      <c r="D20" s="63"/>
      <c r="E20" s="33" t="s">
        <v>22</v>
      </c>
      <c r="F20" s="24">
        <v>95990.2</v>
      </c>
      <c r="G20" s="24">
        <v>127219.3</v>
      </c>
      <c r="H20" s="24">
        <v>223209.5</v>
      </c>
      <c r="I20" s="24">
        <v>900087.8</v>
      </c>
      <c r="J20" s="24">
        <v>1123297.3</v>
      </c>
      <c r="K20" s="12"/>
      <c r="L20" s="5"/>
    </row>
    <row r="21" spans="2:12" s="11" customFormat="1" ht="20.25" customHeight="1">
      <c r="B21" s="18"/>
      <c r="C21" s="55"/>
      <c r="D21" s="62" t="s">
        <v>26</v>
      </c>
      <c r="E21" s="18" t="s">
        <v>21</v>
      </c>
      <c r="F21" s="25">
        <v>548.1</v>
      </c>
      <c r="G21" s="25">
        <v>411.5</v>
      </c>
      <c r="H21" s="25">
        <v>959.6</v>
      </c>
      <c r="I21" s="25">
        <v>9985.6</v>
      </c>
      <c r="J21" s="25">
        <v>10945.2</v>
      </c>
      <c r="K21" s="12"/>
    </row>
    <row r="22" spans="2:12" s="11" customFormat="1" ht="20.25" customHeight="1">
      <c r="B22" s="18" t="s">
        <v>15</v>
      </c>
      <c r="C22" s="55"/>
      <c r="D22" s="62"/>
      <c r="E22" s="18" t="s">
        <v>24</v>
      </c>
      <c r="F22" s="25">
        <v>7407.5</v>
      </c>
      <c r="G22" s="25">
        <v>13930.7</v>
      </c>
      <c r="H22" s="25">
        <v>21338.2</v>
      </c>
      <c r="I22" s="25">
        <v>324971.5</v>
      </c>
      <c r="J22" s="25">
        <v>346309.7</v>
      </c>
      <c r="K22" s="12"/>
    </row>
    <row r="23" spans="2:12" s="11" customFormat="1" ht="20.25" customHeight="1">
      <c r="B23" s="18"/>
      <c r="C23" s="55"/>
      <c r="D23" s="62"/>
      <c r="E23" s="18" t="s">
        <v>25</v>
      </c>
      <c r="F23" s="25">
        <v>14231.2</v>
      </c>
      <c r="G23" s="25">
        <v>16707.400000000001</v>
      </c>
      <c r="H23" s="25">
        <v>30938.600000000002</v>
      </c>
      <c r="I23" s="25">
        <v>1097188.2</v>
      </c>
      <c r="J23" s="25">
        <v>1128126.8</v>
      </c>
      <c r="K23" s="12"/>
    </row>
    <row r="24" spans="2:12" s="11" customFormat="1" ht="20.25" customHeight="1">
      <c r="B24" s="18"/>
      <c r="C24" s="56"/>
      <c r="D24" s="63"/>
      <c r="E24" s="22" t="s">
        <v>49</v>
      </c>
      <c r="F24" s="26">
        <v>591.6</v>
      </c>
      <c r="G24" s="26">
        <v>0</v>
      </c>
      <c r="H24" s="24">
        <v>591.6</v>
      </c>
      <c r="I24" s="24">
        <v>149960.6</v>
      </c>
      <c r="J24" s="24">
        <v>150552.20000000001</v>
      </c>
      <c r="K24" s="12"/>
    </row>
    <row r="25" spans="2:12" s="11" customFormat="1" ht="20.25" customHeight="1">
      <c r="B25" s="18" t="s">
        <v>4</v>
      </c>
      <c r="C25" s="55" t="s">
        <v>29</v>
      </c>
      <c r="D25" s="64" t="s">
        <v>38</v>
      </c>
      <c r="E25" s="65"/>
      <c r="F25" s="28">
        <v>21206.799999999999</v>
      </c>
      <c r="G25" s="28">
        <v>9908.1</v>
      </c>
      <c r="H25" s="28">
        <v>31114.9</v>
      </c>
      <c r="I25" s="28">
        <v>1384758.6</v>
      </c>
      <c r="J25" s="28">
        <v>1415873.5</v>
      </c>
      <c r="K25" s="12"/>
    </row>
    <row r="26" spans="2:12" s="11" customFormat="1" ht="20.25" customHeight="1">
      <c r="B26" s="18"/>
      <c r="C26" s="55"/>
      <c r="D26" s="62" t="s">
        <v>30</v>
      </c>
      <c r="E26" s="18" t="s">
        <v>28</v>
      </c>
      <c r="F26" s="25">
        <v>2764.5</v>
      </c>
      <c r="G26" s="25">
        <v>1109.4000000000001</v>
      </c>
      <c r="H26" s="25">
        <v>3873.9</v>
      </c>
      <c r="I26" s="25">
        <v>13337.6</v>
      </c>
      <c r="J26" s="25">
        <v>17211.5</v>
      </c>
      <c r="K26" s="12"/>
    </row>
    <row r="27" spans="2:12" s="11" customFormat="1" ht="20.25" customHeight="1">
      <c r="B27" s="18"/>
      <c r="C27" s="55"/>
      <c r="D27" s="62"/>
      <c r="E27" s="18" t="s">
        <v>46</v>
      </c>
      <c r="F27" s="25">
        <v>62807.5</v>
      </c>
      <c r="G27" s="25">
        <v>6180.2</v>
      </c>
      <c r="H27" s="25">
        <v>68987.7</v>
      </c>
      <c r="I27" s="25">
        <v>19088.900000000001</v>
      </c>
      <c r="J27" s="25">
        <v>88076.6</v>
      </c>
      <c r="K27" s="12"/>
    </row>
    <row r="28" spans="2:12" s="11" customFormat="1" ht="20.25" customHeight="1">
      <c r="B28" s="18" t="s">
        <v>5</v>
      </c>
      <c r="C28" s="55"/>
      <c r="D28" s="62"/>
      <c r="E28" s="18" t="s">
        <v>47</v>
      </c>
      <c r="F28" s="25">
        <v>312286.5</v>
      </c>
      <c r="G28" s="25">
        <v>228393.1</v>
      </c>
      <c r="H28" s="25">
        <v>540679.6</v>
      </c>
      <c r="I28" s="25">
        <v>1079882.8</v>
      </c>
      <c r="J28" s="25">
        <v>1620562.4</v>
      </c>
      <c r="K28" s="12"/>
    </row>
    <row r="29" spans="2:12" s="11" customFormat="1" ht="20.25" customHeight="1">
      <c r="B29" s="33"/>
      <c r="C29" s="56"/>
      <c r="D29" s="63"/>
      <c r="E29" s="33" t="s">
        <v>10</v>
      </c>
      <c r="F29" s="24">
        <v>377858.5</v>
      </c>
      <c r="G29" s="24">
        <v>235682.7</v>
      </c>
      <c r="H29" s="24">
        <v>613541.19999999995</v>
      </c>
      <c r="I29" s="24">
        <v>1112309.3</v>
      </c>
      <c r="J29" s="24">
        <v>1725850.5</v>
      </c>
      <c r="K29" s="12"/>
    </row>
    <row r="30" spans="2:12" s="11" customFormat="1" ht="20.25" customHeight="1">
      <c r="B30" s="53" t="s">
        <v>31</v>
      </c>
      <c r="C30" s="53"/>
      <c r="D30" s="53"/>
      <c r="E30" s="54"/>
      <c r="F30" s="24">
        <v>14</v>
      </c>
      <c r="G30" s="24">
        <v>13</v>
      </c>
      <c r="H30" s="24">
        <v>27</v>
      </c>
      <c r="I30" s="24">
        <v>44</v>
      </c>
      <c r="J30" s="24">
        <v>71</v>
      </c>
      <c r="K30" s="12"/>
    </row>
    <row r="31" spans="2:12" s="11" customFormat="1" ht="20.25" customHeight="1">
      <c r="B31" s="53" t="s">
        <v>32</v>
      </c>
      <c r="C31" s="53"/>
      <c r="D31" s="53"/>
      <c r="E31" s="54"/>
      <c r="F31" s="24">
        <v>36444.800000000003</v>
      </c>
      <c r="G31" s="24">
        <v>4880.8999999999996</v>
      </c>
      <c r="H31" s="24">
        <v>41325.700000000004</v>
      </c>
      <c r="I31" s="24">
        <v>17183.599999999999</v>
      </c>
      <c r="J31" s="24">
        <v>58509.3</v>
      </c>
      <c r="K31" s="12"/>
    </row>
    <row r="32" spans="2:12" s="11" customFormat="1" ht="20.25" customHeight="1">
      <c r="B32" s="55" t="s">
        <v>35</v>
      </c>
      <c r="C32" s="57" t="s">
        <v>0</v>
      </c>
      <c r="D32" s="57"/>
      <c r="E32" s="58"/>
      <c r="F32" s="25">
        <v>3191171.9</v>
      </c>
      <c r="G32" s="25">
        <v>1548589.82</v>
      </c>
      <c r="H32" s="25">
        <v>4739761.72</v>
      </c>
      <c r="I32" s="25">
        <v>11383434.539999999</v>
      </c>
      <c r="J32" s="25">
        <v>16123196.259999998</v>
      </c>
      <c r="K32" s="12"/>
    </row>
    <row r="33" spans="2:12" s="11" customFormat="1" ht="20.25" customHeight="1">
      <c r="B33" s="55"/>
      <c r="C33" s="57" t="s">
        <v>33</v>
      </c>
      <c r="D33" s="57"/>
      <c r="E33" s="58"/>
      <c r="F33" s="25">
        <v>3119147.9</v>
      </c>
      <c r="G33" s="25">
        <v>1515133.77</v>
      </c>
      <c r="H33" s="25">
        <v>4634281.67</v>
      </c>
      <c r="I33" s="25">
        <v>11231220.199999999</v>
      </c>
      <c r="J33" s="25">
        <v>15865501.869999999</v>
      </c>
      <c r="K33" s="12"/>
    </row>
    <row r="34" spans="2:12" s="11" customFormat="1" ht="20.25" customHeight="1">
      <c r="B34" s="56"/>
      <c r="C34" s="53" t="s">
        <v>34</v>
      </c>
      <c r="D34" s="53"/>
      <c r="E34" s="54"/>
      <c r="F34" s="24">
        <v>2490679.35</v>
      </c>
      <c r="G34" s="24">
        <v>1252660.77</v>
      </c>
      <c r="H34" s="24">
        <v>3743340.12</v>
      </c>
      <c r="I34" s="24">
        <v>8688015.3499999996</v>
      </c>
      <c r="J34" s="24">
        <v>12431355.469999999</v>
      </c>
      <c r="K34" s="12"/>
    </row>
    <row r="35" spans="2:12" s="11" customFormat="1" ht="20.25" customHeight="1">
      <c r="B35" s="53" t="s">
        <v>39</v>
      </c>
      <c r="C35" s="53"/>
      <c r="D35" s="53"/>
      <c r="E35" s="54"/>
      <c r="F35" s="24">
        <v>168</v>
      </c>
      <c r="G35" s="24">
        <v>146</v>
      </c>
      <c r="H35" s="24">
        <v>314</v>
      </c>
      <c r="I35" s="24">
        <v>6251</v>
      </c>
      <c r="J35" s="24">
        <v>6565</v>
      </c>
      <c r="K35" s="12"/>
    </row>
    <row r="36" spans="2:12" ht="6.75" customHeight="1">
      <c r="B36" s="4"/>
      <c r="C36" s="4"/>
      <c r="D36" s="4"/>
      <c r="E36" s="4"/>
      <c r="F36" s="5"/>
      <c r="G36" s="5"/>
      <c r="H36" s="5"/>
      <c r="I36" s="5"/>
      <c r="J36" s="5"/>
      <c r="K36" s="1"/>
      <c r="L36" s="1"/>
    </row>
    <row r="37" spans="2:12" s="8" customFormat="1">
      <c r="B37" s="49" t="s">
        <v>55</v>
      </c>
      <c r="C37" s="49"/>
      <c r="D37" s="49"/>
      <c r="E37" s="49"/>
      <c r="F37" s="49"/>
      <c r="K37" s="10"/>
      <c r="L37" s="10"/>
    </row>
    <row r="38" spans="2:12" ht="9" customHeight="1" thickBot="1"/>
    <row r="39" spans="2:12"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27">
    <mergeCell ref="B35:E35"/>
    <mergeCell ref="B37:F37"/>
    <mergeCell ref="B30:E30"/>
    <mergeCell ref="B31:E31"/>
    <mergeCell ref="B32:B34"/>
    <mergeCell ref="C32:E32"/>
    <mergeCell ref="C33:E33"/>
    <mergeCell ref="C34:E34"/>
    <mergeCell ref="D16:E16"/>
    <mergeCell ref="C17:C24"/>
    <mergeCell ref="D17:D20"/>
    <mergeCell ref="D21:D24"/>
    <mergeCell ref="C25:C29"/>
    <mergeCell ref="D25:E25"/>
    <mergeCell ref="D26:D29"/>
    <mergeCell ref="B10:E10"/>
    <mergeCell ref="C11:C12"/>
    <mergeCell ref="D11:E11"/>
    <mergeCell ref="D12:E12"/>
    <mergeCell ref="C13:C15"/>
    <mergeCell ref="D13:E13"/>
    <mergeCell ref="B4:E4"/>
    <mergeCell ref="H4:I4"/>
    <mergeCell ref="B6:E6"/>
    <mergeCell ref="B7:E7"/>
    <mergeCell ref="B8:E8"/>
    <mergeCell ref="B9:E9"/>
  </mergeCells>
  <phoneticPr fontId="3"/>
  <pageMargins left="0.7" right="0.7" top="0.75" bottom="0.75" header="0.3" footer="0.3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showGridLines="0" zoomScaleNormal="100" workbookViewId="0">
      <selection activeCell="F21" sqref="F21"/>
    </sheetView>
  </sheetViews>
  <sheetFormatPr defaultColWidth="9" defaultRowHeight="12"/>
  <cols>
    <col min="1" max="1" width="4.6640625" style="1" customWidth="1"/>
    <col min="2" max="3" width="3.109375" style="1" customWidth="1"/>
    <col min="4" max="4" width="2.6640625" style="1" customWidth="1"/>
    <col min="5" max="5" width="16.77734375" style="1" bestFit="1" customWidth="1"/>
    <col min="6" max="10" width="12.109375" style="1" customWidth="1"/>
    <col min="11" max="12" width="9.33203125" style="2" bestFit="1" customWidth="1"/>
    <col min="13" max="16384" width="9" style="1"/>
  </cols>
  <sheetData>
    <row r="1" spans="2:12" ht="14.25" customHeight="1" thickBot="1"/>
    <row r="2" spans="2:12" ht="22.5" customHeight="1">
      <c r="B2" s="14" t="s">
        <v>54</v>
      </c>
      <c r="C2" s="15"/>
      <c r="D2" s="15"/>
      <c r="E2" s="15"/>
      <c r="F2" s="15"/>
      <c r="G2" s="15"/>
      <c r="H2" s="15"/>
      <c r="I2" s="15"/>
      <c r="J2" s="15"/>
    </row>
    <row r="3" spans="2:12">
      <c r="B3" s="6"/>
      <c r="C3" s="6"/>
      <c r="D3" s="6"/>
      <c r="E3" s="6"/>
      <c r="F3" s="7"/>
      <c r="G3" s="7"/>
      <c r="H3" s="7"/>
      <c r="I3" s="7"/>
      <c r="J3" s="7"/>
    </row>
    <row r="4" spans="2:12" s="8" customFormat="1" ht="15" customHeight="1">
      <c r="B4" s="49" t="s">
        <v>45</v>
      </c>
      <c r="C4" s="49"/>
      <c r="D4" s="49"/>
      <c r="E4" s="49"/>
      <c r="H4" s="50">
        <v>43556</v>
      </c>
      <c r="I4" s="50"/>
      <c r="J4" s="9" t="s">
        <v>53</v>
      </c>
      <c r="K4" s="10"/>
      <c r="L4" s="10"/>
    </row>
    <row r="5" spans="2:12" ht="6.75" customHeight="1">
      <c r="H5" s="3"/>
      <c r="I5" s="3"/>
      <c r="J5" s="3"/>
    </row>
    <row r="6" spans="2:12" s="11" customFormat="1" ht="20.25" customHeight="1">
      <c r="B6" s="51" t="s">
        <v>44</v>
      </c>
      <c r="C6" s="51"/>
      <c r="D6" s="51"/>
      <c r="E6" s="52"/>
      <c r="F6" s="23" t="s">
        <v>12</v>
      </c>
      <c r="G6" s="23" t="s">
        <v>13</v>
      </c>
      <c r="H6" s="23" t="s">
        <v>10</v>
      </c>
      <c r="I6" s="23" t="s">
        <v>11</v>
      </c>
      <c r="J6" s="23" t="s">
        <v>14</v>
      </c>
      <c r="L6" s="5"/>
    </row>
    <row r="7" spans="2:12" s="11" customFormat="1" ht="20.25" customHeight="1">
      <c r="B7" s="53" t="s">
        <v>40</v>
      </c>
      <c r="C7" s="53"/>
      <c r="D7" s="53"/>
      <c r="E7" s="54"/>
      <c r="F7" s="24">
        <v>400003</v>
      </c>
      <c r="G7" s="24">
        <v>247047</v>
      </c>
      <c r="H7" s="24">
        <v>647050</v>
      </c>
      <c r="I7" s="24">
        <v>2525517</v>
      </c>
      <c r="J7" s="24">
        <v>3172567</v>
      </c>
      <c r="K7" s="12"/>
      <c r="L7" s="5"/>
    </row>
    <row r="8" spans="2:12" s="11" customFormat="1" ht="20.25" customHeight="1">
      <c r="B8" s="53" t="s">
        <v>41</v>
      </c>
      <c r="C8" s="53"/>
      <c r="D8" s="53"/>
      <c r="E8" s="54"/>
      <c r="F8" s="24">
        <v>883</v>
      </c>
      <c r="G8" s="24">
        <v>1419</v>
      </c>
      <c r="H8" s="24">
        <v>2302</v>
      </c>
      <c r="I8" s="24">
        <v>17990</v>
      </c>
      <c r="J8" s="24">
        <v>20292</v>
      </c>
      <c r="K8" s="12"/>
      <c r="L8" s="5"/>
    </row>
    <row r="9" spans="2:12" s="11" customFormat="1" ht="20.25" customHeight="1">
      <c r="B9" s="53" t="s">
        <v>42</v>
      </c>
      <c r="C9" s="53"/>
      <c r="D9" s="53"/>
      <c r="E9" s="54"/>
      <c r="F9" s="24">
        <v>59</v>
      </c>
      <c r="G9" s="26">
        <v>37</v>
      </c>
      <c r="H9" s="24">
        <v>96</v>
      </c>
      <c r="I9" s="24">
        <v>1254</v>
      </c>
      <c r="J9" s="24">
        <v>1350</v>
      </c>
      <c r="K9" s="12"/>
      <c r="L9" s="5"/>
    </row>
    <row r="10" spans="2:12" s="11" customFormat="1" ht="20.25" customHeight="1">
      <c r="B10" s="53" t="s">
        <v>43</v>
      </c>
      <c r="C10" s="53"/>
      <c r="D10" s="53"/>
      <c r="E10" s="54"/>
      <c r="F10" s="24">
        <v>399062</v>
      </c>
      <c r="G10" s="24">
        <v>245591</v>
      </c>
      <c r="H10" s="24">
        <v>644652</v>
      </c>
      <c r="I10" s="24">
        <v>2506273</v>
      </c>
      <c r="J10" s="24">
        <v>3150926</v>
      </c>
      <c r="K10" s="12"/>
      <c r="L10" s="5"/>
    </row>
    <row r="11" spans="2:12" s="11" customFormat="1" ht="20.25" customHeight="1">
      <c r="B11" s="18"/>
      <c r="C11" s="55" t="s">
        <v>6</v>
      </c>
      <c r="D11" s="57" t="s">
        <v>7</v>
      </c>
      <c r="E11" s="58"/>
      <c r="F11" s="25">
        <v>376879</v>
      </c>
      <c r="G11" s="25">
        <v>214541</v>
      </c>
      <c r="H11" s="25">
        <v>591420</v>
      </c>
      <c r="I11" s="25">
        <v>1063740</v>
      </c>
      <c r="J11" s="25">
        <v>1655160</v>
      </c>
      <c r="K11" s="12"/>
      <c r="L11" s="5"/>
    </row>
    <row r="12" spans="2:12" s="11" customFormat="1" ht="20.25" customHeight="1">
      <c r="B12" s="18" t="s">
        <v>1</v>
      </c>
      <c r="C12" s="56"/>
      <c r="D12" s="53" t="s">
        <v>8</v>
      </c>
      <c r="E12" s="54"/>
      <c r="F12" s="24">
        <v>22183</v>
      </c>
      <c r="G12" s="24">
        <v>31050</v>
      </c>
      <c r="H12" s="24">
        <v>53233</v>
      </c>
      <c r="I12" s="24">
        <v>1442533</v>
      </c>
      <c r="J12" s="24">
        <v>1495766</v>
      </c>
      <c r="K12" s="12"/>
      <c r="L12" s="5"/>
    </row>
    <row r="13" spans="2:12" s="11" customFormat="1" ht="20.25" customHeight="1">
      <c r="B13" s="18"/>
      <c r="C13" s="55" t="s">
        <v>16</v>
      </c>
      <c r="D13" s="57" t="s">
        <v>9</v>
      </c>
      <c r="E13" s="58"/>
      <c r="F13" s="25">
        <v>392701</v>
      </c>
      <c r="G13" s="25">
        <v>243496</v>
      </c>
      <c r="H13" s="25">
        <v>636197</v>
      </c>
      <c r="I13" s="25">
        <v>2498937</v>
      </c>
      <c r="J13" s="25">
        <v>3135133</v>
      </c>
      <c r="K13" s="12"/>
      <c r="L13" s="5"/>
    </row>
    <row r="14" spans="2:12" s="11" customFormat="1" ht="20.25" customHeight="1">
      <c r="B14" s="18"/>
      <c r="C14" s="55"/>
      <c r="D14" s="13" t="s">
        <v>17</v>
      </c>
      <c r="E14" s="18" t="s">
        <v>36</v>
      </c>
      <c r="F14" s="25">
        <v>250</v>
      </c>
      <c r="G14" s="25">
        <v>176</v>
      </c>
      <c r="H14" s="25">
        <v>426</v>
      </c>
      <c r="I14" s="25">
        <v>932</v>
      </c>
      <c r="J14" s="25">
        <v>1358</v>
      </c>
      <c r="K14" s="12"/>
      <c r="L14" s="5"/>
    </row>
    <row r="15" spans="2:12" s="11" customFormat="1" ht="20.25" customHeight="1">
      <c r="B15" s="18" t="s">
        <v>2</v>
      </c>
      <c r="C15" s="56"/>
      <c r="D15" s="17" t="s">
        <v>18</v>
      </c>
      <c r="E15" s="21" t="s">
        <v>37</v>
      </c>
      <c r="F15" s="24">
        <v>6067</v>
      </c>
      <c r="G15" s="24">
        <v>2095</v>
      </c>
      <c r="H15" s="24">
        <v>8162</v>
      </c>
      <c r="I15" s="24">
        <v>7337</v>
      </c>
      <c r="J15" s="24">
        <v>15498</v>
      </c>
      <c r="K15" s="12"/>
      <c r="L15" s="5"/>
    </row>
    <row r="16" spans="2:12" s="11" customFormat="1" ht="20.25" customHeight="1">
      <c r="B16" s="18"/>
      <c r="C16" s="20"/>
      <c r="D16" s="59" t="s">
        <v>48</v>
      </c>
      <c r="E16" s="60"/>
      <c r="F16" s="24">
        <v>294</v>
      </c>
      <c r="G16" s="26" t="s">
        <v>50</v>
      </c>
      <c r="H16" s="24">
        <v>294</v>
      </c>
      <c r="I16" s="24" t="s">
        <v>50</v>
      </c>
      <c r="J16" s="24">
        <v>294</v>
      </c>
      <c r="K16" s="12"/>
      <c r="L16" s="5"/>
    </row>
    <row r="17" spans="2:12" s="11" customFormat="1" ht="20.25" customHeight="1">
      <c r="B17" s="18"/>
      <c r="C17" s="55" t="s">
        <v>27</v>
      </c>
      <c r="D17" s="61" t="s">
        <v>23</v>
      </c>
      <c r="E17" s="29" t="s">
        <v>19</v>
      </c>
      <c r="F17" s="30">
        <v>241</v>
      </c>
      <c r="G17" s="30">
        <v>49</v>
      </c>
      <c r="H17" s="30">
        <v>290</v>
      </c>
      <c r="I17" s="30">
        <v>271</v>
      </c>
      <c r="J17" s="30">
        <v>561</v>
      </c>
      <c r="K17" s="12"/>
      <c r="L17" s="5"/>
    </row>
    <row r="18" spans="2:12" s="11" customFormat="1" ht="20.25" customHeight="1">
      <c r="B18" s="18"/>
      <c r="C18" s="55"/>
      <c r="D18" s="62"/>
      <c r="E18" s="18" t="s">
        <v>20</v>
      </c>
      <c r="F18" s="25">
        <v>2090</v>
      </c>
      <c r="G18" s="25">
        <v>507</v>
      </c>
      <c r="H18" s="25">
        <v>2597</v>
      </c>
      <c r="I18" s="25">
        <v>1237</v>
      </c>
      <c r="J18" s="25">
        <v>3834</v>
      </c>
      <c r="K18" s="12"/>
      <c r="L18" s="5"/>
    </row>
    <row r="19" spans="2:12" s="11" customFormat="1" ht="20.25" customHeight="1">
      <c r="B19" s="18" t="s">
        <v>3</v>
      </c>
      <c r="C19" s="55"/>
      <c r="D19" s="62"/>
      <c r="E19" s="18" t="s">
        <v>21</v>
      </c>
      <c r="F19" s="25">
        <v>277916</v>
      </c>
      <c r="G19" s="25">
        <v>86663</v>
      </c>
      <c r="H19" s="25">
        <v>364578</v>
      </c>
      <c r="I19" s="25">
        <v>162777</v>
      </c>
      <c r="J19" s="25">
        <v>527356</v>
      </c>
      <c r="K19" s="12"/>
      <c r="L19" s="5"/>
    </row>
    <row r="20" spans="2:12" s="11" customFormat="1" ht="20.25" customHeight="1">
      <c r="B20" s="18"/>
      <c r="C20" s="55"/>
      <c r="D20" s="63"/>
      <c r="E20" s="21" t="s">
        <v>22</v>
      </c>
      <c r="F20" s="24">
        <v>96632</v>
      </c>
      <c r="G20" s="24">
        <v>127322</v>
      </c>
      <c r="H20" s="24">
        <v>223954</v>
      </c>
      <c r="I20" s="24">
        <v>899455</v>
      </c>
      <c r="J20" s="24">
        <v>1123409</v>
      </c>
      <c r="K20" s="12"/>
      <c r="L20" s="5"/>
    </row>
    <row r="21" spans="2:12" s="11" customFormat="1" ht="20.25" customHeight="1">
      <c r="B21" s="18"/>
      <c r="C21" s="55"/>
      <c r="D21" s="62" t="s">
        <v>26</v>
      </c>
      <c r="E21" s="18" t="s">
        <v>21</v>
      </c>
      <c r="F21" s="25">
        <v>538</v>
      </c>
      <c r="G21" s="25">
        <v>412</v>
      </c>
      <c r="H21" s="25">
        <v>950</v>
      </c>
      <c r="I21" s="25">
        <v>9986</v>
      </c>
      <c r="J21" s="25">
        <v>10935</v>
      </c>
      <c r="K21" s="12"/>
    </row>
    <row r="22" spans="2:12" s="11" customFormat="1" ht="20.25" customHeight="1">
      <c r="B22" s="18" t="s">
        <v>15</v>
      </c>
      <c r="C22" s="55"/>
      <c r="D22" s="62"/>
      <c r="E22" s="18" t="s">
        <v>24</v>
      </c>
      <c r="F22" s="25">
        <v>7452</v>
      </c>
      <c r="G22" s="25">
        <v>13931</v>
      </c>
      <c r="H22" s="25">
        <v>21382</v>
      </c>
      <c r="I22" s="25">
        <v>325843</v>
      </c>
      <c r="J22" s="25">
        <v>347225</v>
      </c>
      <c r="K22" s="12"/>
    </row>
    <row r="23" spans="2:12" s="11" customFormat="1" ht="20.25" customHeight="1">
      <c r="B23" s="18"/>
      <c r="C23" s="55"/>
      <c r="D23" s="62"/>
      <c r="E23" s="18" t="s">
        <v>25</v>
      </c>
      <c r="F23" s="25">
        <v>14193</v>
      </c>
      <c r="G23" s="25">
        <v>16707</v>
      </c>
      <c r="H23" s="25">
        <v>30901</v>
      </c>
      <c r="I23" s="25">
        <v>1106705</v>
      </c>
      <c r="J23" s="25">
        <v>1137606</v>
      </c>
      <c r="K23" s="12"/>
    </row>
    <row r="24" spans="2:12" s="11" customFormat="1" ht="20.25" customHeight="1">
      <c r="B24" s="18"/>
      <c r="C24" s="56"/>
      <c r="D24" s="63"/>
      <c r="E24" s="22" t="s">
        <v>49</v>
      </c>
      <c r="F24" s="26">
        <v>592</v>
      </c>
      <c r="G24" s="26" t="s">
        <v>50</v>
      </c>
      <c r="H24" s="24">
        <v>592</v>
      </c>
      <c r="I24" s="24">
        <v>155649</v>
      </c>
      <c r="J24" s="24">
        <v>156240</v>
      </c>
      <c r="K24" s="12"/>
    </row>
    <row r="25" spans="2:12" s="11" customFormat="1" ht="20.25" customHeight="1">
      <c r="B25" s="18" t="s">
        <v>4</v>
      </c>
      <c r="C25" s="55" t="s">
        <v>29</v>
      </c>
      <c r="D25" s="64" t="s">
        <v>38</v>
      </c>
      <c r="E25" s="65"/>
      <c r="F25" s="28">
        <v>21283</v>
      </c>
      <c r="G25" s="28">
        <v>9908</v>
      </c>
      <c r="H25" s="28">
        <v>31191</v>
      </c>
      <c r="I25" s="28">
        <v>1396495</v>
      </c>
      <c r="J25" s="28">
        <v>1427686</v>
      </c>
      <c r="K25" s="12"/>
    </row>
    <row r="26" spans="2:12" s="11" customFormat="1" ht="20.25" customHeight="1">
      <c r="B26" s="18"/>
      <c r="C26" s="55"/>
      <c r="D26" s="62" t="s">
        <v>30</v>
      </c>
      <c r="E26" s="18" t="s">
        <v>28</v>
      </c>
      <c r="F26" s="25">
        <v>2765</v>
      </c>
      <c r="G26" s="25">
        <v>1109</v>
      </c>
      <c r="H26" s="25">
        <v>3874</v>
      </c>
      <c r="I26" s="25">
        <v>13323</v>
      </c>
      <c r="J26" s="25">
        <v>17197</v>
      </c>
      <c r="K26" s="12"/>
    </row>
    <row r="27" spans="2:12" s="11" customFormat="1" ht="20.25" customHeight="1">
      <c r="B27" s="18"/>
      <c r="C27" s="55"/>
      <c r="D27" s="62"/>
      <c r="E27" s="18" t="s">
        <v>46</v>
      </c>
      <c r="F27" s="25">
        <v>62808</v>
      </c>
      <c r="G27" s="25">
        <v>6180</v>
      </c>
      <c r="H27" s="25">
        <v>68988</v>
      </c>
      <c r="I27" s="25">
        <v>18597</v>
      </c>
      <c r="J27" s="25">
        <v>87584</v>
      </c>
      <c r="K27" s="12"/>
    </row>
    <row r="28" spans="2:12" s="11" customFormat="1" ht="20.25" customHeight="1">
      <c r="B28" s="18" t="s">
        <v>5</v>
      </c>
      <c r="C28" s="55"/>
      <c r="D28" s="62"/>
      <c r="E28" s="18" t="s">
        <v>47</v>
      </c>
      <c r="F28" s="25">
        <v>312207</v>
      </c>
      <c r="G28" s="25">
        <v>228393</v>
      </c>
      <c r="H28" s="25">
        <v>540600</v>
      </c>
      <c r="I28" s="25">
        <v>1077859</v>
      </c>
      <c r="J28" s="25">
        <v>1618459</v>
      </c>
      <c r="K28" s="12"/>
    </row>
    <row r="29" spans="2:12" s="11" customFormat="1" ht="20.25" customHeight="1">
      <c r="B29" s="21"/>
      <c r="C29" s="56"/>
      <c r="D29" s="63"/>
      <c r="E29" s="21" t="s">
        <v>10</v>
      </c>
      <c r="F29" s="24">
        <v>377779</v>
      </c>
      <c r="G29" s="24">
        <v>235683</v>
      </c>
      <c r="H29" s="24">
        <v>613462</v>
      </c>
      <c r="I29" s="24">
        <v>1109778</v>
      </c>
      <c r="J29" s="24">
        <v>1723240</v>
      </c>
      <c r="K29" s="12"/>
    </row>
    <row r="30" spans="2:12" s="11" customFormat="1" ht="20.25" customHeight="1">
      <c r="B30" s="53" t="s">
        <v>31</v>
      </c>
      <c r="C30" s="53"/>
      <c r="D30" s="53"/>
      <c r="E30" s="54"/>
      <c r="F30" s="24">
        <v>14</v>
      </c>
      <c r="G30" s="24">
        <v>13</v>
      </c>
      <c r="H30" s="24">
        <v>27</v>
      </c>
      <c r="I30" s="24">
        <v>44</v>
      </c>
      <c r="J30" s="24">
        <v>71</v>
      </c>
      <c r="K30" s="12"/>
    </row>
    <row r="31" spans="2:12" s="11" customFormat="1" ht="20.25" customHeight="1">
      <c r="B31" s="53" t="s">
        <v>32</v>
      </c>
      <c r="C31" s="53"/>
      <c r="D31" s="53"/>
      <c r="E31" s="54"/>
      <c r="F31" s="24">
        <v>35810</v>
      </c>
      <c r="G31" s="24">
        <v>4881</v>
      </c>
      <c r="H31" s="24">
        <v>40690</v>
      </c>
      <c r="I31" s="24">
        <v>16909</v>
      </c>
      <c r="J31" s="24">
        <v>57600</v>
      </c>
      <c r="K31" s="12"/>
    </row>
    <row r="32" spans="2:12" s="11" customFormat="1" ht="20.25" customHeight="1">
      <c r="B32" s="55" t="s">
        <v>35</v>
      </c>
      <c r="C32" s="57" t="s">
        <v>0</v>
      </c>
      <c r="D32" s="57"/>
      <c r="E32" s="58"/>
      <c r="F32" s="25">
        <v>3188513</v>
      </c>
      <c r="G32" s="25">
        <v>1548294</v>
      </c>
      <c r="H32" s="25">
        <v>4736807</v>
      </c>
      <c r="I32" s="25">
        <v>11407916</v>
      </c>
      <c r="J32" s="25">
        <v>16144723</v>
      </c>
      <c r="K32" s="12"/>
    </row>
    <row r="33" spans="2:12" s="11" customFormat="1" ht="20.25" customHeight="1">
      <c r="B33" s="55"/>
      <c r="C33" s="57" t="s">
        <v>33</v>
      </c>
      <c r="D33" s="57"/>
      <c r="E33" s="58"/>
      <c r="F33" s="25">
        <v>3116381</v>
      </c>
      <c r="G33" s="25">
        <v>1514838</v>
      </c>
      <c r="H33" s="25">
        <v>4631220</v>
      </c>
      <c r="I33" s="25">
        <v>11256001</v>
      </c>
      <c r="J33" s="25">
        <v>15887220</v>
      </c>
      <c r="K33" s="12"/>
    </row>
    <row r="34" spans="2:12" s="11" customFormat="1" ht="20.25" customHeight="1">
      <c r="B34" s="56"/>
      <c r="C34" s="53" t="s">
        <v>34</v>
      </c>
      <c r="D34" s="53"/>
      <c r="E34" s="54"/>
      <c r="F34" s="24">
        <v>2488920</v>
      </c>
      <c r="G34" s="24">
        <v>1252371</v>
      </c>
      <c r="H34" s="24">
        <v>3741291</v>
      </c>
      <c r="I34" s="24">
        <v>8704133</v>
      </c>
      <c r="J34" s="24">
        <v>12445425</v>
      </c>
      <c r="K34" s="12"/>
    </row>
    <row r="35" spans="2:12" s="11" customFormat="1" ht="20.25" customHeight="1">
      <c r="B35" s="53" t="s">
        <v>39</v>
      </c>
      <c r="C35" s="53"/>
      <c r="D35" s="53"/>
      <c r="E35" s="54"/>
      <c r="F35" s="24">
        <v>168</v>
      </c>
      <c r="G35" s="24">
        <v>146</v>
      </c>
      <c r="H35" s="24">
        <v>314</v>
      </c>
      <c r="I35" s="24">
        <v>6257</v>
      </c>
      <c r="J35" s="24">
        <v>6571</v>
      </c>
      <c r="K35" s="12"/>
    </row>
    <row r="36" spans="2:12" ht="6.75" customHeight="1">
      <c r="B36" s="4"/>
      <c r="C36" s="4"/>
      <c r="D36" s="4"/>
      <c r="E36" s="4"/>
      <c r="F36" s="5"/>
      <c r="G36" s="5"/>
      <c r="H36" s="5"/>
      <c r="I36" s="5"/>
      <c r="J36" s="5"/>
      <c r="K36" s="1"/>
      <c r="L36" s="1"/>
    </row>
    <row r="37" spans="2:12" s="8" customFormat="1">
      <c r="B37" s="49" t="s">
        <v>55</v>
      </c>
      <c r="C37" s="49"/>
      <c r="D37" s="49"/>
      <c r="E37" s="49"/>
      <c r="F37" s="49"/>
      <c r="K37" s="10"/>
      <c r="L37" s="10"/>
    </row>
    <row r="38" spans="2:12" ht="9" customHeight="1" thickBot="1"/>
    <row r="39" spans="2:12"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27">
    <mergeCell ref="B35:E35"/>
    <mergeCell ref="B37:F37"/>
    <mergeCell ref="B30:E30"/>
    <mergeCell ref="B31:E31"/>
    <mergeCell ref="B32:B34"/>
    <mergeCell ref="C32:E32"/>
    <mergeCell ref="C33:E33"/>
    <mergeCell ref="C34:E34"/>
    <mergeCell ref="D16:E16"/>
    <mergeCell ref="C17:C24"/>
    <mergeCell ref="D17:D20"/>
    <mergeCell ref="D21:D24"/>
    <mergeCell ref="C25:C29"/>
    <mergeCell ref="D25:E25"/>
    <mergeCell ref="D26:D29"/>
    <mergeCell ref="B10:E10"/>
    <mergeCell ref="C11:C12"/>
    <mergeCell ref="D11:E11"/>
    <mergeCell ref="D12:E12"/>
    <mergeCell ref="C13:C15"/>
    <mergeCell ref="D13:E13"/>
    <mergeCell ref="B4:E4"/>
    <mergeCell ref="H4:I4"/>
    <mergeCell ref="B6:E6"/>
    <mergeCell ref="B7:E7"/>
    <mergeCell ref="B8:E8"/>
    <mergeCell ref="B9:E9"/>
  </mergeCells>
  <phoneticPr fontId="3"/>
  <pageMargins left="0.7" right="0.7" top="0.75" bottom="0.75" header="0.3" footer="0.3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showGridLines="0" zoomScaleNormal="100" workbookViewId="0">
      <selection activeCell="F21" sqref="F21"/>
    </sheetView>
  </sheetViews>
  <sheetFormatPr defaultColWidth="9" defaultRowHeight="12"/>
  <cols>
    <col min="1" max="1" width="4.6640625" style="1" customWidth="1"/>
    <col min="2" max="3" width="3.109375" style="1" customWidth="1"/>
    <col min="4" max="4" width="2.6640625" style="1" customWidth="1"/>
    <col min="5" max="5" width="16.77734375" style="1" bestFit="1" customWidth="1"/>
    <col min="6" max="10" width="12.109375" style="1" customWidth="1"/>
    <col min="11" max="12" width="9.33203125" style="2" bestFit="1" customWidth="1"/>
    <col min="13" max="16384" width="9" style="1"/>
  </cols>
  <sheetData>
    <row r="1" spans="2:12" ht="14.25" customHeight="1" thickBot="1"/>
    <row r="2" spans="2:12" ht="22.5" customHeight="1">
      <c r="B2" s="14" t="s">
        <v>54</v>
      </c>
      <c r="C2" s="15"/>
      <c r="D2" s="15"/>
      <c r="E2" s="15"/>
      <c r="F2" s="15"/>
      <c r="G2" s="15"/>
      <c r="H2" s="15"/>
      <c r="I2" s="15"/>
      <c r="J2" s="15"/>
    </row>
    <row r="3" spans="2:12">
      <c r="B3" s="6"/>
      <c r="C3" s="6"/>
      <c r="D3" s="6"/>
      <c r="E3" s="6"/>
      <c r="F3" s="7"/>
      <c r="G3" s="7"/>
      <c r="H3" s="7"/>
      <c r="I3" s="7"/>
      <c r="J3" s="7"/>
    </row>
    <row r="4" spans="2:12" s="8" customFormat="1" ht="15" customHeight="1">
      <c r="B4" s="49" t="s">
        <v>45</v>
      </c>
      <c r="C4" s="49"/>
      <c r="D4" s="49"/>
      <c r="E4" s="49"/>
      <c r="H4" s="50">
        <v>43191</v>
      </c>
      <c r="I4" s="50"/>
      <c r="J4" s="9" t="s">
        <v>53</v>
      </c>
      <c r="K4" s="10"/>
      <c r="L4" s="10"/>
    </row>
    <row r="5" spans="2:12" ht="6.75" customHeight="1">
      <c r="H5" s="3"/>
      <c r="I5" s="3"/>
      <c r="J5" s="3"/>
    </row>
    <row r="6" spans="2:12" s="11" customFormat="1" ht="20.25" customHeight="1">
      <c r="B6" s="51" t="s">
        <v>44</v>
      </c>
      <c r="C6" s="51"/>
      <c r="D6" s="51"/>
      <c r="E6" s="52"/>
      <c r="F6" s="23" t="s">
        <v>12</v>
      </c>
      <c r="G6" s="23" t="s">
        <v>13</v>
      </c>
      <c r="H6" s="23" t="s">
        <v>10</v>
      </c>
      <c r="I6" s="23" t="s">
        <v>11</v>
      </c>
      <c r="J6" s="23" t="s">
        <v>14</v>
      </c>
      <c r="L6" s="5"/>
    </row>
    <row r="7" spans="2:12" s="11" customFormat="1" ht="20.25" customHeight="1">
      <c r="B7" s="53" t="s">
        <v>40</v>
      </c>
      <c r="C7" s="53"/>
      <c r="D7" s="53"/>
      <c r="E7" s="54"/>
      <c r="F7" s="24">
        <v>400003.2</v>
      </c>
      <c r="G7" s="24">
        <v>247046.6</v>
      </c>
      <c r="H7" s="24">
        <f>F7+G7</f>
        <v>647049.80000000005</v>
      </c>
      <c r="I7" s="24">
        <v>2525626.2999999998</v>
      </c>
      <c r="J7" s="24">
        <f>SUM(H7:I7)</f>
        <v>3172676.0999999996</v>
      </c>
      <c r="K7" s="12"/>
      <c r="L7" s="5"/>
    </row>
    <row r="8" spans="2:12" s="11" customFormat="1" ht="20.25" customHeight="1">
      <c r="B8" s="53" t="s">
        <v>41</v>
      </c>
      <c r="C8" s="53"/>
      <c r="D8" s="53"/>
      <c r="E8" s="54"/>
      <c r="F8" s="24">
        <v>883.1</v>
      </c>
      <c r="G8" s="24">
        <v>1418.8</v>
      </c>
      <c r="H8" s="24">
        <f t="shared" ref="H8:H35" si="0">F8+G8</f>
        <v>2301.9</v>
      </c>
      <c r="I8" s="24">
        <v>17989.900000000001</v>
      </c>
      <c r="J8" s="24">
        <f t="shared" ref="J8:J35" si="1">SUM(H8:I8)</f>
        <v>20291.800000000003</v>
      </c>
      <c r="K8" s="12"/>
      <c r="L8" s="5"/>
    </row>
    <row r="9" spans="2:12" s="11" customFormat="1" ht="20.25" customHeight="1">
      <c r="B9" s="53" t="s">
        <v>42</v>
      </c>
      <c r="C9" s="53"/>
      <c r="D9" s="53"/>
      <c r="E9" s="54"/>
      <c r="F9" s="24">
        <v>58.5</v>
      </c>
      <c r="G9" s="26">
        <v>37</v>
      </c>
      <c r="H9" s="24">
        <f t="shared" si="0"/>
        <v>95.5</v>
      </c>
      <c r="I9" s="24">
        <v>1254.2</v>
      </c>
      <c r="J9" s="24">
        <f t="shared" si="1"/>
        <v>1349.7</v>
      </c>
      <c r="K9" s="12"/>
      <c r="L9" s="5"/>
    </row>
    <row r="10" spans="2:12" s="11" customFormat="1" ht="20.25" customHeight="1">
      <c r="B10" s="53" t="s">
        <v>43</v>
      </c>
      <c r="C10" s="53"/>
      <c r="D10" s="53"/>
      <c r="E10" s="54"/>
      <c r="F10" s="24">
        <v>399061.6</v>
      </c>
      <c r="G10" s="24">
        <v>245590.8</v>
      </c>
      <c r="H10" s="24">
        <f t="shared" si="0"/>
        <v>644652.39999999991</v>
      </c>
      <c r="I10" s="24">
        <v>2506382.2000000002</v>
      </c>
      <c r="J10" s="24">
        <f>SUM(H10:I10)</f>
        <v>3151034.6</v>
      </c>
      <c r="K10" s="12"/>
      <c r="L10" s="5"/>
    </row>
    <row r="11" spans="2:12" s="11" customFormat="1" ht="20.25" customHeight="1">
      <c r="B11" s="18"/>
      <c r="C11" s="55" t="s">
        <v>6</v>
      </c>
      <c r="D11" s="57" t="s">
        <v>7</v>
      </c>
      <c r="E11" s="58"/>
      <c r="F11" s="25">
        <v>376625.80000000005</v>
      </c>
      <c r="G11" s="25">
        <v>214541.2</v>
      </c>
      <c r="H11" s="25">
        <f t="shared" si="0"/>
        <v>591167</v>
      </c>
      <c r="I11" s="25">
        <v>1062166.7</v>
      </c>
      <c r="J11" s="25">
        <f>SUM(H11:I11)</f>
        <v>1653333.7</v>
      </c>
      <c r="K11" s="12"/>
      <c r="L11" s="5"/>
    </row>
    <row r="12" spans="2:12" s="11" customFormat="1" ht="20.25" customHeight="1">
      <c r="B12" s="18" t="s">
        <v>1</v>
      </c>
      <c r="C12" s="56"/>
      <c r="D12" s="53" t="s">
        <v>8</v>
      </c>
      <c r="E12" s="54"/>
      <c r="F12" s="24">
        <v>22435.800000000003</v>
      </c>
      <c r="G12" s="24">
        <v>31049.600000000002</v>
      </c>
      <c r="H12" s="24">
        <f t="shared" si="0"/>
        <v>53485.400000000009</v>
      </c>
      <c r="I12" s="24">
        <v>1444215.5</v>
      </c>
      <c r="J12" s="24">
        <f t="shared" si="1"/>
        <v>1497700.9</v>
      </c>
      <c r="K12" s="12"/>
      <c r="L12" s="5"/>
    </row>
    <row r="13" spans="2:12" s="11" customFormat="1" ht="20.25" customHeight="1">
      <c r="B13" s="18"/>
      <c r="C13" s="55" t="s">
        <v>16</v>
      </c>
      <c r="D13" s="57" t="s">
        <v>9</v>
      </c>
      <c r="E13" s="58"/>
      <c r="F13" s="25">
        <v>392688.7</v>
      </c>
      <c r="G13" s="25">
        <v>243489.6</v>
      </c>
      <c r="H13" s="25">
        <f t="shared" si="0"/>
        <v>636178.30000000005</v>
      </c>
      <c r="I13" s="25">
        <v>2498902.5</v>
      </c>
      <c r="J13" s="25">
        <f t="shared" si="1"/>
        <v>3135080.8</v>
      </c>
      <c r="K13" s="12"/>
      <c r="L13" s="5"/>
    </row>
    <row r="14" spans="2:12" s="11" customFormat="1" ht="20.25" customHeight="1">
      <c r="B14" s="18"/>
      <c r="C14" s="55"/>
      <c r="D14" s="13" t="s">
        <v>17</v>
      </c>
      <c r="E14" s="18" t="s">
        <v>36</v>
      </c>
      <c r="F14" s="25">
        <v>255</v>
      </c>
      <c r="G14" s="25">
        <v>178</v>
      </c>
      <c r="H14" s="25">
        <f t="shared" si="0"/>
        <v>433</v>
      </c>
      <c r="I14" s="25">
        <v>982</v>
      </c>
      <c r="J14" s="25">
        <f t="shared" si="1"/>
        <v>1415</v>
      </c>
      <c r="K14" s="12"/>
      <c r="L14" s="5"/>
    </row>
    <row r="15" spans="2:12" s="11" customFormat="1" ht="20.25" customHeight="1">
      <c r="B15" s="18" t="s">
        <v>2</v>
      </c>
      <c r="C15" s="56"/>
      <c r="D15" s="16" t="s">
        <v>18</v>
      </c>
      <c r="E15" s="19" t="s">
        <v>37</v>
      </c>
      <c r="F15" s="24">
        <v>6078.9</v>
      </c>
      <c r="G15" s="24">
        <v>2101.1999999999998</v>
      </c>
      <c r="H15" s="24">
        <f t="shared" si="0"/>
        <v>8180.0999999999995</v>
      </c>
      <c r="I15" s="24">
        <v>7479.7</v>
      </c>
      <c r="J15" s="24">
        <f t="shared" si="1"/>
        <v>15659.8</v>
      </c>
      <c r="K15" s="12"/>
      <c r="L15" s="5"/>
    </row>
    <row r="16" spans="2:12" s="11" customFormat="1" ht="20.25" customHeight="1">
      <c r="B16" s="18"/>
      <c r="C16" s="20"/>
      <c r="D16" s="59" t="s">
        <v>48</v>
      </c>
      <c r="E16" s="60"/>
      <c r="F16" s="24">
        <v>294</v>
      </c>
      <c r="G16" s="26">
        <v>0</v>
      </c>
      <c r="H16" s="24">
        <f t="shared" si="0"/>
        <v>294</v>
      </c>
      <c r="I16" s="24">
        <v>0</v>
      </c>
      <c r="J16" s="24">
        <f t="shared" si="1"/>
        <v>294</v>
      </c>
      <c r="K16" s="12"/>
      <c r="L16" s="5"/>
    </row>
    <row r="17" spans="2:12" s="11" customFormat="1" ht="20.25" customHeight="1">
      <c r="B17" s="18"/>
      <c r="C17" s="55" t="s">
        <v>27</v>
      </c>
      <c r="D17" s="61" t="s">
        <v>23</v>
      </c>
      <c r="E17" s="29" t="s">
        <v>19</v>
      </c>
      <c r="F17" s="30">
        <v>240.9</v>
      </c>
      <c r="G17" s="30">
        <v>49.4</v>
      </c>
      <c r="H17" s="30">
        <f t="shared" si="0"/>
        <v>290.3</v>
      </c>
      <c r="I17" s="30">
        <v>270.60000000000002</v>
      </c>
      <c r="J17" s="30">
        <f t="shared" si="1"/>
        <v>560.90000000000009</v>
      </c>
      <c r="K17" s="12"/>
      <c r="L17" s="5"/>
    </row>
    <row r="18" spans="2:12" s="11" customFormat="1" ht="20.25" customHeight="1">
      <c r="B18" s="18"/>
      <c r="C18" s="55"/>
      <c r="D18" s="62"/>
      <c r="E18" s="18" t="s">
        <v>20</v>
      </c>
      <c r="F18" s="25">
        <v>2090</v>
      </c>
      <c r="G18" s="25">
        <v>507.1</v>
      </c>
      <c r="H18" s="25">
        <f t="shared" si="0"/>
        <v>2597.1</v>
      </c>
      <c r="I18" s="25">
        <v>1226.0999999999999</v>
      </c>
      <c r="J18" s="25">
        <f t="shared" si="1"/>
        <v>3823.2</v>
      </c>
      <c r="K18" s="12"/>
      <c r="L18" s="5"/>
    </row>
    <row r="19" spans="2:12" s="11" customFormat="1" ht="20.25" customHeight="1">
      <c r="B19" s="18" t="s">
        <v>3</v>
      </c>
      <c r="C19" s="55"/>
      <c r="D19" s="62"/>
      <c r="E19" s="18" t="s">
        <v>21</v>
      </c>
      <c r="F19" s="25">
        <v>277616.40000000002</v>
      </c>
      <c r="G19" s="25">
        <v>86333.3</v>
      </c>
      <c r="H19" s="25">
        <f t="shared" si="0"/>
        <v>363949.7</v>
      </c>
      <c r="I19" s="25">
        <v>162605</v>
      </c>
      <c r="J19" s="25">
        <f t="shared" si="1"/>
        <v>526554.69999999995</v>
      </c>
      <c r="K19" s="12"/>
      <c r="L19" s="5"/>
    </row>
    <row r="20" spans="2:12" s="11" customFormat="1" ht="20.25" customHeight="1">
      <c r="B20" s="18"/>
      <c r="C20" s="55"/>
      <c r="D20" s="63"/>
      <c r="E20" s="19" t="s">
        <v>22</v>
      </c>
      <c r="F20" s="24">
        <v>96678.5</v>
      </c>
      <c r="G20" s="24">
        <v>127651.4</v>
      </c>
      <c r="H20" s="24">
        <f t="shared" si="0"/>
        <v>224329.9</v>
      </c>
      <c r="I20" s="24">
        <v>898065</v>
      </c>
      <c r="J20" s="24">
        <f t="shared" si="1"/>
        <v>1122394.8999999999</v>
      </c>
      <c r="K20" s="12"/>
      <c r="L20" s="5"/>
    </row>
    <row r="21" spans="2:12" s="11" customFormat="1" ht="20.25" customHeight="1">
      <c r="B21" s="18"/>
      <c r="C21" s="55"/>
      <c r="D21" s="62" t="s">
        <v>26</v>
      </c>
      <c r="E21" s="18" t="s">
        <v>21</v>
      </c>
      <c r="F21" s="25">
        <v>538</v>
      </c>
      <c r="G21" s="25">
        <v>411.5</v>
      </c>
      <c r="H21" s="25">
        <f t="shared" si="0"/>
        <v>949.5</v>
      </c>
      <c r="I21" s="25">
        <v>9981.6</v>
      </c>
      <c r="J21" s="25">
        <f t="shared" si="1"/>
        <v>10931.1</v>
      </c>
      <c r="K21" s="12"/>
    </row>
    <row r="22" spans="2:12" s="11" customFormat="1" ht="20.25" customHeight="1">
      <c r="B22" s="18" t="s">
        <v>15</v>
      </c>
      <c r="C22" s="55"/>
      <c r="D22" s="62"/>
      <c r="E22" s="18" t="s">
        <v>24</v>
      </c>
      <c r="F22" s="25">
        <v>7528.1</v>
      </c>
      <c r="G22" s="25">
        <v>13930.7</v>
      </c>
      <c r="H22" s="25">
        <f t="shared" si="0"/>
        <v>21458.800000000003</v>
      </c>
      <c r="I22" s="25">
        <v>326725.5</v>
      </c>
      <c r="J22" s="25">
        <f t="shared" si="1"/>
        <v>348184.3</v>
      </c>
      <c r="K22" s="12"/>
    </row>
    <row r="23" spans="2:12" s="11" customFormat="1" ht="20.25" customHeight="1">
      <c r="B23" s="18"/>
      <c r="C23" s="55"/>
      <c r="D23" s="62"/>
      <c r="E23" s="18" t="s">
        <v>25</v>
      </c>
      <c r="F23" s="25">
        <v>14369.7</v>
      </c>
      <c r="G23" s="25">
        <v>16707.400000000001</v>
      </c>
      <c r="H23" s="25">
        <f t="shared" si="0"/>
        <v>31077.100000000002</v>
      </c>
      <c r="I23" s="25">
        <v>1107508.3999999999</v>
      </c>
      <c r="J23" s="25">
        <f t="shared" si="1"/>
        <v>1138585.5</v>
      </c>
      <c r="K23" s="12"/>
    </row>
    <row r="24" spans="2:12" s="11" customFormat="1" ht="20.25" customHeight="1">
      <c r="B24" s="18"/>
      <c r="C24" s="56"/>
      <c r="D24" s="63"/>
      <c r="E24" s="22" t="s">
        <v>49</v>
      </c>
      <c r="F24" s="26">
        <v>591.6</v>
      </c>
      <c r="G24" s="26">
        <v>0</v>
      </c>
      <c r="H24" s="24">
        <f t="shared" si="0"/>
        <v>591.6</v>
      </c>
      <c r="I24" s="24">
        <v>155983</v>
      </c>
      <c r="J24" s="24">
        <f t="shared" si="1"/>
        <v>156574.6</v>
      </c>
      <c r="K24" s="12"/>
    </row>
    <row r="25" spans="2:12" s="11" customFormat="1" ht="20.25" customHeight="1">
      <c r="B25" s="18" t="s">
        <v>4</v>
      </c>
      <c r="C25" s="55" t="s">
        <v>29</v>
      </c>
      <c r="D25" s="64" t="s">
        <v>38</v>
      </c>
      <c r="E25" s="65"/>
      <c r="F25" s="28">
        <v>21426.9</v>
      </c>
      <c r="G25" s="28">
        <v>9908.1</v>
      </c>
      <c r="H25" s="28">
        <f>F25+G25</f>
        <v>31335</v>
      </c>
      <c r="I25" s="28">
        <v>1402128.9</v>
      </c>
      <c r="J25" s="28">
        <f t="shared" si="1"/>
        <v>1433463.9</v>
      </c>
      <c r="K25" s="12"/>
    </row>
    <row r="26" spans="2:12" s="11" customFormat="1" ht="20.25" customHeight="1">
      <c r="B26" s="18"/>
      <c r="C26" s="55"/>
      <c r="D26" s="62" t="s">
        <v>30</v>
      </c>
      <c r="E26" s="18" t="s">
        <v>28</v>
      </c>
      <c r="F26" s="25">
        <v>2764.5</v>
      </c>
      <c r="G26" s="25">
        <v>1113</v>
      </c>
      <c r="H26" s="25">
        <f t="shared" si="0"/>
        <v>3877.5</v>
      </c>
      <c r="I26" s="25">
        <v>13397.5</v>
      </c>
      <c r="J26" s="25">
        <f t="shared" si="1"/>
        <v>17275</v>
      </c>
      <c r="K26" s="12"/>
    </row>
    <row r="27" spans="2:12" s="11" customFormat="1" ht="20.25" customHeight="1">
      <c r="B27" s="18"/>
      <c r="C27" s="55"/>
      <c r="D27" s="62"/>
      <c r="E27" s="18" t="s">
        <v>46</v>
      </c>
      <c r="F27" s="25">
        <v>62653.5</v>
      </c>
      <c r="G27" s="25">
        <v>6020.7</v>
      </c>
      <c r="H27" s="25">
        <f t="shared" si="0"/>
        <v>68674.2</v>
      </c>
      <c r="I27" s="25">
        <v>16909.900000000001</v>
      </c>
      <c r="J27" s="25">
        <f t="shared" si="1"/>
        <v>85584.1</v>
      </c>
      <c r="K27" s="12"/>
    </row>
    <row r="28" spans="2:12" s="11" customFormat="1" ht="20.25" customHeight="1">
      <c r="B28" s="18" t="s">
        <v>5</v>
      </c>
      <c r="C28" s="55"/>
      <c r="D28" s="62"/>
      <c r="E28" s="18" t="s">
        <v>47</v>
      </c>
      <c r="F28" s="25">
        <v>312216.7</v>
      </c>
      <c r="G28" s="25">
        <v>228549</v>
      </c>
      <c r="H28" s="25">
        <f t="shared" si="0"/>
        <v>540765.69999999995</v>
      </c>
      <c r="I28" s="25">
        <v>1073945.8999999999</v>
      </c>
      <c r="J28" s="25">
        <f t="shared" si="1"/>
        <v>1614711.5999999999</v>
      </c>
      <c r="K28" s="12"/>
    </row>
    <row r="29" spans="2:12" s="11" customFormat="1" ht="20.25" customHeight="1">
      <c r="B29" s="19"/>
      <c r="C29" s="56"/>
      <c r="D29" s="63"/>
      <c r="E29" s="19" t="s">
        <v>10</v>
      </c>
      <c r="F29" s="24">
        <f>SUM(F26:F28)</f>
        <v>377634.7</v>
      </c>
      <c r="G29" s="24">
        <f>SUM(G26:G28)</f>
        <v>235682.7</v>
      </c>
      <c r="H29" s="24">
        <f t="shared" si="0"/>
        <v>613317.4</v>
      </c>
      <c r="I29" s="24">
        <f>SUM(I26:I28)</f>
        <v>1104253.2999999998</v>
      </c>
      <c r="J29" s="24">
        <f t="shared" si="1"/>
        <v>1717570.6999999997</v>
      </c>
      <c r="K29" s="12"/>
    </row>
    <row r="30" spans="2:12" s="11" customFormat="1" ht="20.25" customHeight="1">
      <c r="B30" s="53" t="s">
        <v>31</v>
      </c>
      <c r="C30" s="53"/>
      <c r="D30" s="53"/>
      <c r="E30" s="54"/>
      <c r="F30" s="24">
        <v>14</v>
      </c>
      <c r="G30" s="24">
        <v>13</v>
      </c>
      <c r="H30" s="24">
        <f t="shared" si="0"/>
        <v>27</v>
      </c>
      <c r="I30" s="24">
        <v>44</v>
      </c>
      <c r="J30" s="24">
        <f t="shared" si="1"/>
        <v>71</v>
      </c>
      <c r="K30" s="12"/>
    </row>
    <row r="31" spans="2:12" s="11" customFormat="1" ht="20.25" customHeight="1">
      <c r="B31" s="53" t="s">
        <v>32</v>
      </c>
      <c r="C31" s="53"/>
      <c r="D31" s="53"/>
      <c r="E31" s="54"/>
      <c r="F31" s="24">
        <v>35696.300000000003</v>
      </c>
      <c r="G31" s="24">
        <v>4880.8999999999996</v>
      </c>
      <c r="H31" s="24">
        <f t="shared" si="0"/>
        <v>40577.200000000004</v>
      </c>
      <c r="I31" s="24">
        <v>16909.2</v>
      </c>
      <c r="J31" s="24">
        <f t="shared" si="1"/>
        <v>57486.400000000009</v>
      </c>
      <c r="K31" s="12"/>
    </row>
    <row r="32" spans="2:12" s="11" customFormat="1" ht="20.25" customHeight="1">
      <c r="B32" s="55" t="s">
        <v>35</v>
      </c>
      <c r="C32" s="57" t="s">
        <v>0</v>
      </c>
      <c r="D32" s="57"/>
      <c r="E32" s="58"/>
      <c r="F32" s="25">
        <v>3187599.54</v>
      </c>
      <c r="G32" s="25">
        <v>1547615.85</v>
      </c>
      <c r="H32" s="25">
        <f t="shared" si="0"/>
        <v>4735215.3900000006</v>
      </c>
      <c r="I32" s="25">
        <v>11405212.550000001</v>
      </c>
      <c r="J32" s="25">
        <f t="shared" si="1"/>
        <v>16140427.940000001</v>
      </c>
      <c r="K32" s="12"/>
    </row>
    <row r="33" spans="2:12" s="11" customFormat="1" ht="20.25" customHeight="1">
      <c r="B33" s="55"/>
      <c r="C33" s="57" t="s">
        <v>33</v>
      </c>
      <c r="D33" s="57"/>
      <c r="E33" s="58"/>
      <c r="F33" s="25">
        <v>3115460.45</v>
      </c>
      <c r="G33" s="25">
        <v>1514111.98</v>
      </c>
      <c r="H33" s="25">
        <f t="shared" si="0"/>
        <v>4629572.43</v>
      </c>
      <c r="I33" s="25">
        <v>11253567.48</v>
      </c>
      <c r="J33" s="25">
        <f t="shared" si="1"/>
        <v>15883139.91</v>
      </c>
      <c r="K33" s="12"/>
    </row>
    <row r="34" spans="2:12" s="11" customFormat="1" ht="20.25" customHeight="1">
      <c r="B34" s="56"/>
      <c r="C34" s="53" t="s">
        <v>34</v>
      </c>
      <c r="D34" s="53"/>
      <c r="E34" s="54"/>
      <c r="F34" s="24">
        <v>2488166.2000000002</v>
      </c>
      <c r="G34" s="24">
        <v>1251752.95</v>
      </c>
      <c r="H34" s="24">
        <f t="shared" si="0"/>
        <v>3739919.1500000004</v>
      </c>
      <c r="I34" s="24">
        <v>8701644.6600000001</v>
      </c>
      <c r="J34" s="24">
        <f t="shared" si="1"/>
        <v>12441563.810000001</v>
      </c>
      <c r="K34" s="12"/>
    </row>
    <row r="35" spans="2:12" s="11" customFormat="1" ht="20.25" customHeight="1">
      <c r="B35" s="53" t="s">
        <v>39</v>
      </c>
      <c r="C35" s="53"/>
      <c r="D35" s="53"/>
      <c r="E35" s="54"/>
      <c r="F35" s="24">
        <v>168</v>
      </c>
      <c r="G35" s="24">
        <v>146</v>
      </c>
      <c r="H35" s="24">
        <f t="shared" si="0"/>
        <v>314</v>
      </c>
      <c r="I35" s="24">
        <v>6256</v>
      </c>
      <c r="J35" s="24">
        <f t="shared" si="1"/>
        <v>6570</v>
      </c>
      <c r="K35" s="12"/>
    </row>
    <row r="36" spans="2:12" ht="6.75" customHeight="1">
      <c r="B36" s="4"/>
      <c r="C36" s="4"/>
      <c r="D36" s="4"/>
      <c r="E36" s="4"/>
      <c r="F36" s="5"/>
      <c r="G36" s="5"/>
      <c r="H36" s="5"/>
      <c r="I36" s="5"/>
      <c r="J36" s="5"/>
      <c r="K36" s="1"/>
      <c r="L36" s="1"/>
    </row>
    <row r="37" spans="2:12" s="8" customFormat="1">
      <c r="B37" s="49" t="s">
        <v>55</v>
      </c>
      <c r="C37" s="49"/>
      <c r="D37" s="49"/>
      <c r="E37" s="49"/>
      <c r="F37" s="49"/>
      <c r="K37" s="10"/>
      <c r="L37" s="10"/>
    </row>
    <row r="38" spans="2:12" ht="9" customHeight="1" thickBot="1"/>
    <row r="39" spans="2:12"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27">
    <mergeCell ref="B35:E35"/>
    <mergeCell ref="B37:F37"/>
    <mergeCell ref="B30:E30"/>
    <mergeCell ref="B31:E31"/>
    <mergeCell ref="B32:B34"/>
    <mergeCell ref="C32:E32"/>
    <mergeCell ref="C33:E33"/>
    <mergeCell ref="C34:E34"/>
    <mergeCell ref="D16:E16"/>
    <mergeCell ref="C17:C24"/>
    <mergeCell ref="D17:D20"/>
    <mergeCell ref="D21:D24"/>
    <mergeCell ref="C25:C29"/>
    <mergeCell ref="D25:E25"/>
    <mergeCell ref="D26:D29"/>
    <mergeCell ref="B10:E10"/>
    <mergeCell ref="C11:C12"/>
    <mergeCell ref="D11:E11"/>
    <mergeCell ref="D12:E12"/>
    <mergeCell ref="C13:C15"/>
    <mergeCell ref="D13:E13"/>
    <mergeCell ref="B4:E4"/>
    <mergeCell ref="H4:I4"/>
    <mergeCell ref="B6:E6"/>
    <mergeCell ref="B7:E7"/>
    <mergeCell ref="B8:E8"/>
    <mergeCell ref="B9:E9"/>
  </mergeCells>
  <phoneticPr fontId="3"/>
  <pageMargins left="0.7" right="0.7" top="0.75" bottom="0.75" header="0.3" footer="0.3"/>
  <pageSetup paperSize="9" scale="98" orientation="portrait" r:id="rId1"/>
  <ignoredErrors>
    <ignoredError sqref="F29:G29 I29" formulaRange="1"/>
    <ignoredError sqref="H29" formula="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9"/>
  <sheetViews>
    <sheetView showGridLines="0" zoomScaleNormal="100" workbookViewId="0">
      <selection activeCell="F7" sqref="F7"/>
    </sheetView>
  </sheetViews>
  <sheetFormatPr defaultColWidth="9" defaultRowHeight="12"/>
  <cols>
    <col min="1" max="1" width="4.6640625" style="1" customWidth="1"/>
    <col min="2" max="3" width="3.109375" style="1" customWidth="1"/>
    <col min="4" max="4" width="2.6640625" style="1" customWidth="1"/>
    <col min="5" max="5" width="16.77734375" style="1" bestFit="1" customWidth="1"/>
    <col min="6" max="10" width="12.109375" style="1" customWidth="1"/>
    <col min="11" max="12" width="9.33203125" style="2" bestFit="1" customWidth="1"/>
    <col min="13" max="16384" width="9" style="1"/>
  </cols>
  <sheetData>
    <row r="1" spans="2:12" ht="14.25" customHeight="1" thickBot="1"/>
    <row r="2" spans="2:12" ht="22.5" customHeight="1">
      <c r="B2" s="14" t="s">
        <v>54</v>
      </c>
      <c r="C2" s="15"/>
      <c r="D2" s="15"/>
      <c r="E2" s="15"/>
      <c r="F2" s="15"/>
      <c r="G2" s="15"/>
      <c r="H2" s="15"/>
      <c r="I2" s="15"/>
      <c r="J2" s="15"/>
    </row>
    <row r="3" spans="2:12">
      <c r="B3" s="6"/>
      <c r="C3" s="6"/>
      <c r="D3" s="6"/>
      <c r="E3" s="6"/>
      <c r="F3" s="7"/>
      <c r="G3" s="7"/>
      <c r="H3" s="7"/>
      <c r="I3" s="7"/>
      <c r="J3" s="7"/>
    </row>
    <row r="4" spans="2:12" s="8" customFormat="1" ht="15" customHeight="1">
      <c r="B4" s="49" t="s">
        <v>45</v>
      </c>
      <c r="C4" s="49"/>
      <c r="D4" s="49"/>
      <c r="E4" s="49"/>
      <c r="H4" s="50">
        <v>42826</v>
      </c>
      <c r="I4" s="50"/>
      <c r="J4" s="9" t="s">
        <v>53</v>
      </c>
      <c r="K4" s="10"/>
      <c r="L4" s="10"/>
    </row>
    <row r="5" spans="2:12" ht="6.75" customHeight="1">
      <c r="H5" s="3"/>
      <c r="I5" s="3"/>
      <c r="J5" s="3"/>
    </row>
    <row r="6" spans="2:12" s="11" customFormat="1" ht="20.25" customHeight="1">
      <c r="B6" s="51" t="s">
        <v>44</v>
      </c>
      <c r="C6" s="51"/>
      <c r="D6" s="51"/>
      <c r="E6" s="52"/>
      <c r="F6" s="23" t="s">
        <v>12</v>
      </c>
      <c r="G6" s="23" t="s">
        <v>13</v>
      </c>
      <c r="H6" s="23" t="s">
        <v>10</v>
      </c>
      <c r="I6" s="23" t="s">
        <v>11</v>
      </c>
      <c r="J6" s="23" t="s">
        <v>14</v>
      </c>
      <c r="L6" s="5"/>
    </row>
    <row r="7" spans="2:12" s="11" customFormat="1" ht="20.25" customHeight="1">
      <c r="B7" s="53" t="s">
        <v>40</v>
      </c>
      <c r="C7" s="53"/>
      <c r="D7" s="53"/>
      <c r="E7" s="54"/>
      <c r="F7" s="24">
        <v>402635.7</v>
      </c>
      <c r="G7" s="24">
        <v>246647.3</v>
      </c>
      <c r="H7" s="24">
        <f>F7+G7</f>
        <v>649283</v>
      </c>
      <c r="I7" s="24">
        <v>2522262.1</v>
      </c>
      <c r="J7" s="24">
        <f>SUM(H7:I7)</f>
        <v>3171545.1</v>
      </c>
      <c r="K7" s="12"/>
      <c r="L7" s="5"/>
    </row>
    <row r="8" spans="2:12" s="11" customFormat="1" ht="20.25" customHeight="1">
      <c r="B8" s="53" t="s">
        <v>41</v>
      </c>
      <c r="C8" s="53"/>
      <c r="D8" s="53"/>
      <c r="E8" s="54"/>
      <c r="F8" s="24">
        <v>983.2</v>
      </c>
      <c r="G8" s="24">
        <v>1418.8</v>
      </c>
      <c r="H8" s="24">
        <f t="shared" ref="H8:H35" si="0">F8+G8</f>
        <v>2402</v>
      </c>
      <c r="I8" s="24">
        <v>17911.3</v>
      </c>
      <c r="J8" s="24">
        <f t="shared" ref="J8:J35" si="1">SUM(H8:I8)</f>
        <v>20313.3</v>
      </c>
      <c r="K8" s="12"/>
      <c r="L8" s="5"/>
    </row>
    <row r="9" spans="2:12" s="11" customFormat="1" ht="20.25" customHeight="1">
      <c r="B9" s="53" t="s">
        <v>42</v>
      </c>
      <c r="C9" s="53"/>
      <c r="D9" s="53"/>
      <c r="E9" s="54"/>
      <c r="F9" s="24">
        <v>2155.4</v>
      </c>
      <c r="G9" s="26">
        <v>37</v>
      </c>
      <c r="H9" s="24">
        <f t="shared" si="0"/>
        <v>2192.4</v>
      </c>
      <c r="I9" s="24">
        <v>1254.2</v>
      </c>
      <c r="J9" s="24">
        <f t="shared" si="1"/>
        <v>3446.6000000000004</v>
      </c>
      <c r="K9" s="12"/>
      <c r="L9" s="5"/>
    </row>
    <row r="10" spans="2:12" s="11" customFormat="1" ht="20.25" customHeight="1">
      <c r="B10" s="53" t="s">
        <v>43</v>
      </c>
      <c r="C10" s="53"/>
      <c r="D10" s="53"/>
      <c r="E10" s="54"/>
      <c r="F10" s="24">
        <v>399497.1</v>
      </c>
      <c r="G10" s="24">
        <v>245191.5</v>
      </c>
      <c r="H10" s="24">
        <f t="shared" si="0"/>
        <v>644688.6</v>
      </c>
      <c r="I10" s="24">
        <v>2503096.6</v>
      </c>
      <c r="J10" s="24">
        <f t="shared" si="1"/>
        <v>3147785.2</v>
      </c>
      <c r="K10" s="12"/>
      <c r="L10" s="5"/>
    </row>
    <row r="11" spans="2:12" s="11" customFormat="1" ht="20.25" customHeight="1">
      <c r="B11" s="18"/>
      <c r="C11" s="55" t="s">
        <v>6</v>
      </c>
      <c r="D11" s="57" t="s">
        <v>7</v>
      </c>
      <c r="E11" s="58"/>
      <c r="F11" s="25">
        <v>377063.1</v>
      </c>
      <c r="G11" s="25">
        <v>214141.90000000002</v>
      </c>
      <c r="H11" s="25">
        <f t="shared" si="0"/>
        <v>591205</v>
      </c>
      <c r="I11" s="25">
        <v>1057833.3999999999</v>
      </c>
      <c r="J11" s="25">
        <f>SUM(H11:I11)</f>
        <v>1649038.4</v>
      </c>
      <c r="K11" s="12"/>
      <c r="L11" s="5"/>
    </row>
    <row r="12" spans="2:12" s="11" customFormat="1" ht="20.25" customHeight="1">
      <c r="B12" s="18" t="s">
        <v>1</v>
      </c>
      <c r="C12" s="56"/>
      <c r="D12" s="53" t="s">
        <v>8</v>
      </c>
      <c r="E12" s="54"/>
      <c r="F12" s="24">
        <v>22434</v>
      </c>
      <c r="G12" s="24">
        <v>31049.600000000002</v>
      </c>
      <c r="H12" s="24">
        <f t="shared" si="0"/>
        <v>53483.600000000006</v>
      </c>
      <c r="I12" s="24">
        <v>1445263.2000000002</v>
      </c>
      <c r="J12" s="24">
        <f t="shared" si="1"/>
        <v>1498746.8000000003</v>
      </c>
      <c r="K12" s="12"/>
      <c r="L12" s="5"/>
    </row>
    <row r="13" spans="2:12" s="11" customFormat="1" ht="20.25" customHeight="1">
      <c r="B13" s="18"/>
      <c r="C13" s="55" t="s">
        <v>16</v>
      </c>
      <c r="D13" s="57" t="s">
        <v>9</v>
      </c>
      <c r="E13" s="58"/>
      <c r="F13" s="25">
        <v>393124.2</v>
      </c>
      <c r="G13" s="25">
        <v>243090.3</v>
      </c>
      <c r="H13" s="25">
        <f t="shared" si="0"/>
        <v>636214.5</v>
      </c>
      <c r="I13" s="25">
        <v>2495692.5</v>
      </c>
      <c r="J13" s="25">
        <f t="shared" si="1"/>
        <v>3131907</v>
      </c>
      <c r="K13" s="12"/>
      <c r="L13" s="5"/>
    </row>
    <row r="14" spans="2:12" s="11" customFormat="1" ht="20.25" customHeight="1">
      <c r="B14" s="18"/>
      <c r="C14" s="55"/>
      <c r="D14" s="13" t="s">
        <v>17</v>
      </c>
      <c r="E14" s="18" t="s">
        <v>36</v>
      </c>
      <c r="F14" s="25">
        <v>255</v>
      </c>
      <c r="G14" s="25">
        <v>178</v>
      </c>
      <c r="H14" s="25">
        <f t="shared" si="0"/>
        <v>433</v>
      </c>
      <c r="I14" s="25">
        <v>981</v>
      </c>
      <c r="J14" s="25">
        <f t="shared" si="1"/>
        <v>1414</v>
      </c>
      <c r="K14" s="12"/>
      <c r="L14" s="5"/>
    </row>
    <row r="15" spans="2:12" s="11" customFormat="1" ht="20.25" customHeight="1">
      <c r="B15" s="18" t="s">
        <v>2</v>
      </c>
      <c r="C15" s="56"/>
      <c r="D15" s="16" t="s">
        <v>18</v>
      </c>
      <c r="E15" s="19" t="s">
        <v>37</v>
      </c>
      <c r="F15" s="24">
        <v>6078.9</v>
      </c>
      <c r="G15" s="24">
        <v>2101.1999999999998</v>
      </c>
      <c r="H15" s="24">
        <f t="shared" si="0"/>
        <v>8180.0999999999995</v>
      </c>
      <c r="I15" s="24">
        <v>7404.1</v>
      </c>
      <c r="J15" s="24">
        <f t="shared" si="1"/>
        <v>15584.2</v>
      </c>
      <c r="K15" s="12"/>
      <c r="L15" s="5"/>
    </row>
    <row r="16" spans="2:12" s="11" customFormat="1" ht="20.25" customHeight="1">
      <c r="B16" s="18"/>
      <c r="C16" s="20"/>
      <c r="D16" s="59" t="s">
        <v>48</v>
      </c>
      <c r="E16" s="60"/>
      <c r="F16" s="24">
        <v>294</v>
      </c>
      <c r="G16" s="26">
        <v>0</v>
      </c>
      <c r="H16" s="24">
        <f t="shared" si="0"/>
        <v>294</v>
      </c>
      <c r="I16" s="24">
        <v>0</v>
      </c>
      <c r="J16" s="24">
        <f t="shared" si="1"/>
        <v>294</v>
      </c>
      <c r="K16" s="12"/>
      <c r="L16" s="5"/>
    </row>
    <row r="17" spans="2:12" s="11" customFormat="1" ht="20.25" customHeight="1">
      <c r="B17" s="18"/>
      <c r="C17" s="55" t="s">
        <v>27</v>
      </c>
      <c r="D17" s="66" t="s">
        <v>23</v>
      </c>
      <c r="E17" s="18" t="s">
        <v>19</v>
      </c>
      <c r="F17" s="25">
        <v>240.9</v>
      </c>
      <c r="G17" s="25">
        <v>49.4</v>
      </c>
      <c r="H17" s="25">
        <f t="shared" si="0"/>
        <v>290.3</v>
      </c>
      <c r="I17" s="25">
        <v>272.5</v>
      </c>
      <c r="J17" s="25">
        <f t="shared" si="1"/>
        <v>562.79999999999995</v>
      </c>
      <c r="K17" s="12"/>
      <c r="L17" s="5"/>
    </row>
    <row r="18" spans="2:12" s="11" customFormat="1" ht="20.25" customHeight="1">
      <c r="B18" s="18"/>
      <c r="C18" s="55"/>
      <c r="D18" s="66"/>
      <c r="E18" s="18" t="s">
        <v>20</v>
      </c>
      <c r="F18" s="25">
        <v>2152.3000000000002</v>
      </c>
      <c r="G18" s="25">
        <v>496.1</v>
      </c>
      <c r="H18" s="25">
        <f t="shared" si="0"/>
        <v>2648.4</v>
      </c>
      <c r="I18" s="25">
        <v>1231.0999999999999</v>
      </c>
      <c r="J18" s="25">
        <f t="shared" si="1"/>
        <v>3879.5</v>
      </c>
      <c r="K18" s="12"/>
      <c r="L18" s="5"/>
    </row>
    <row r="19" spans="2:12" s="11" customFormat="1" ht="20.25" customHeight="1">
      <c r="B19" s="18" t="s">
        <v>3</v>
      </c>
      <c r="C19" s="55"/>
      <c r="D19" s="66"/>
      <c r="E19" s="18" t="s">
        <v>21</v>
      </c>
      <c r="F19" s="25">
        <v>277833.8</v>
      </c>
      <c r="G19" s="25">
        <v>86047.8</v>
      </c>
      <c r="H19" s="25">
        <f t="shared" si="0"/>
        <v>363881.6</v>
      </c>
      <c r="I19" s="25">
        <v>160360.6</v>
      </c>
      <c r="J19" s="25">
        <f t="shared" si="1"/>
        <v>524242.19999999995</v>
      </c>
      <c r="K19" s="12"/>
      <c r="L19" s="5"/>
    </row>
    <row r="20" spans="2:12" s="11" customFormat="1" ht="20.25" customHeight="1">
      <c r="B20" s="18"/>
      <c r="C20" s="55"/>
      <c r="D20" s="66"/>
      <c r="E20" s="18" t="s">
        <v>22</v>
      </c>
      <c r="F20" s="25">
        <v>96836.1</v>
      </c>
      <c r="G20" s="25">
        <v>127548.6</v>
      </c>
      <c r="H20" s="25">
        <f t="shared" si="0"/>
        <v>224384.7</v>
      </c>
      <c r="I20" s="25">
        <v>895969.2</v>
      </c>
      <c r="J20" s="25">
        <f t="shared" si="1"/>
        <v>1120353.8999999999</v>
      </c>
      <c r="K20" s="12"/>
      <c r="L20" s="5"/>
    </row>
    <row r="21" spans="2:12" s="11" customFormat="1" ht="20.25" customHeight="1">
      <c r="B21" s="18"/>
      <c r="C21" s="55"/>
      <c r="D21" s="66" t="s">
        <v>26</v>
      </c>
      <c r="E21" s="18" t="s">
        <v>21</v>
      </c>
      <c r="F21" s="25">
        <v>538</v>
      </c>
      <c r="G21" s="25">
        <v>411.5</v>
      </c>
      <c r="H21" s="25">
        <f t="shared" si="0"/>
        <v>949.5</v>
      </c>
      <c r="I21" s="25">
        <v>9688.6</v>
      </c>
      <c r="J21" s="25">
        <f t="shared" si="1"/>
        <v>10638.1</v>
      </c>
      <c r="K21" s="12"/>
    </row>
    <row r="22" spans="2:12" s="11" customFormat="1" ht="20.25" customHeight="1">
      <c r="B22" s="18" t="s">
        <v>15</v>
      </c>
      <c r="C22" s="55"/>
      <c r="D22" s="66"/>
      <c r="E22" s="18" t="s">
        <v>24</v>
      </c>
      <c r="F22" s="25">
        <v>7474.1</v>
      </c>
      <c r="G22" s="25">
        <v>13930.7</v>
      </c>
      <c r="H22" s="25">
        <f t="shared" si="0"/>
        <v>21404.800000000003</v>
      </c>
      <c r="I22" s="25">
        <v>326926</v>
      </c>
      <c r="J22" s="25">
        <f t="shared" si="1"/>
        <v>348330.8</v>
      </c>
      <c r="K22" s="12"/>
    </row>
    <row r="23" spans="2:12" s="11" customFormat="1" ht="20.25" customHeight="1">
      <c r="B23" s="18"/>
      <c r="C23" s="55"/>
      <c r="D23" s="66"/>
      <c r="E23" s="18" t="s">
        <v>25</v>
      </c>
      <c r="F23" s="25">
        <v>14421.9</v>
      </c>
      <c r="G23" s="25">
        <v>16707.400000000001</v>
      </c>
      <c r="H23" s="25">
        <f t="shared" si="0"/>
        <v>31129.300000000003</v>
      </c>
      <c r="I23" s="25">
        <v>1108648.6000000001</v>
      </c>
      <c r="J23" s="25">
        <f t="shared" si="1"/>
        <v>1139777.9000000001</v>
      </c>
      <c r="K23" s="12"/>
    </row>
    <row r="24" spans="2:12" s="11" customFormat="1" ht="20.25" customHeight="1">
      <c r="B24" s="18"/>
      <c r="C24" s="56"/>
      <c r="D24" s="67"/>
      <c r="E24" s="22" t="s">
        <v>49</v>
      </c>
      <c r="F24" s="26">
        <v>591.6</v>
      </c>
      <c r="G24" s="26">
        <v>0</v>
      </c>
      <c r="H24" s="24">
        <f t="shared" si="0"/>
        <v>591.6</v>
      </c>
      <c r="I24" s="24">
        <v>156175.4</v>
      </c>
      <c r="J24" s="24">
        <f t="shared" si="1"/>
        <v>156767</v>
      </c>
      <c r="K24" s="12"/>
    </row>
    <row r="25" spans="2:12" s="11" customFormat="1" ht="20.25" customHeight="1">
      <c r="B25" s="18" t="s">
        <v>4</v>
      </c>
      <c r="C25" s="55" t="s">
        <v>29</v>
      </c>
      <c r="D25" s="57" t="s">
        <v>38</v>
      </c>
      <c r="E25" s="58"/>
      <c r="F25" s="25">
        <v>21429.9</v>
      </c>
      <c r="G25" s="25">
        <v>9908.1</v>
      </c>
      <c r="H25" s="25">
        <f>F25+G25</f>
        <v>31338</v>
      </c>
      <c r="I25" s="25">
        <v>1403166.4</v>
      </c>
      <c r="J25" s="25">
        <f t="shared" si="1"/>
        <v>1434504.4</v>
      </c>
      <c r="K25" s="12"/>
    </row>
    <row r="26" spans="2:12" s="11" customFormat="1" ht="20.25" customHeight="1">
      <c r="B26" s="18"/>
      <c r="C26" s="55"/>
      <c r="D26" s="66" t="s">
        <v>30</v>
      </c>
      <c r="E26" s="18" t="s">
        <v>28</v>
      </c>
      <c r="F26" s="25">
        <v>2759.7</v>
      </c>
      <c r="G26" s="25">
        <v>1113</v>
      </c>
      <c r="H26" s="25">
        <f t="shared" si="0"/>
        <v>3872.7</v>
      </c>
      <c r="I26" s="25">
        <v>13432.8</v>
      </c>
      <c r="J26" s="25">
        <f t="shared" si="1"/>
        <v>17305.5</v>
      </c>
      <c r="K26" s="12"/>
    </row>
    <row r="27" spans="2:12" s="11" customFormat="1" ht="20.25" customHeight="1">
      <c r="B27" s="18"/>
      <c r="C27" s="55"/>
      <c r="D27" s="66"/>
      <c r="E27" s="18" t="s">
        <v>46</v>
      </c>
      <c r="F27" s="25">
        <v>63010.6</v>
      </c>
      <c r="G27" s="25">
        <v>5645.7</v>
      </c>
      <c r="H27" s="25">
        <f t="shared" si="0"/>
        <v>68656.3</v>
      </c>
      <c r="I27" s="25">
        <v>16718.900000000001</v>
      </c>
      <c r="J27" s="25">
        <f t="shared" si="1"/>
        <v>85375.200000000012</v>
      </c>
      <c r="K27" s="12"/>
    </row>
    <row r="28" spans="2:12" s="11" customFormat="1" ht="20.25" customHeight="1">
      <c r="B28" s="18" t="s">
        <v>5</v>
      </c>
      <c r="C28" s="55"/>
      <c r="D28" s="66"/>
      <c r="E28" s="18" t="s">
        <v>47</v>
      </c>
      <c r="F28" s="25">
        <v>312296.90000000002</v>
      </c>
      <c r="G28" s="25">
        <v>228524.7</v>
      </c>
      <c r="H28" s="25">
        <f t="shared" si="0"/>
        <v>540821.60000000009</v>
      </c>
      <c r="I28" s="25">
        <v>1069778.5</v>
      </c>
      <c r="J28" s="25">
        <f t="shared" si="1"/>
        <v>1610600.1</v>
      </c>
      <c r="K28" s="12"/>
    </row>
    <row r="29" spans="2:12" s="11" customFormat="1" ht="20.25" customHeight="1">
      <c r="B29" s="19"/>
      <c r="C29" s="56"/>
      <c r="D29" s="67"/>
      <c r="E29" s="19" t="s">
        <v>10</v>
      </c>
      <c r="F29" s="24">
        <f>SUM(F26:F28)</f>
        <v>378067.20000000001</v>
      </c>
      <c r="G29" s="24">
        <f>SUM(G26:G28)</f>
        <v>235283.40000000002</v>
      </c>
      <c r="H29" s="24">
        <f t="shared" si="0"/>
        <v>613350.60000000009</v>
      </c>
      <c r="I29" s="24">
        <f>SUM(I26:I28)</f>
        <v>1099930.2</v>
      </c>
      <c r="J29" s="24">
        <f t="shared" si="1"/>
        <v>1713280.8</v>
      </c>
      <c r="K29" s="12"/>
    </row>
    <row r="30" spans="2:12" s="11" customFormat="1" ht="20.25" customHeight="1">
      <c r="B30" s="53" t="s">
        <v>31</v>
      </c>
      <c r="C30" s="53"/>
      <c r="D30" s="53"/>
      <c r="E30" s="54"/>
      <c r="F30" s="24">
        <v>14</v>
      </c>
      <c r="G30" s="24">
        <v>13</v>
      </c>
      <c r="H30" s="24">
        <f t="shared" si="0"/>
        <v>27</v>
      </c>
      <c r="I30" s="24">
        <v>44</v>
      </c>
      <c r="J30" s="24">
        <f t="shared" si="1"/>
        <v>71</v>
      </c>
      <c r="K30" s="12"/>
    </row>
    <row r="31" spans="2:12" s="11" customFormat="1" ht="20.25" customHeight="1">
      <c r="B31" s="53" t="s">
        <v>32</v>
      </c>
      <c r="C31" s="53"/>
      <c r="D31" s="53"/>
      <c r="E31" s="54"/>
      <c r="F31" s="24">
        <v>36083.4</v>
      </c>
      <c r="G31" s="24">
        <v>4880.8999999999996</v>
      </c>
      <c r="H31" s="24">
        <f t="shared" si="0"/>
        <v>40964.300000000003</v>
      </c>
      <c r="I31" s="24">
        <v>16687.599999999999</v>
      </c>
      <c r="J31" s="24">
        <f t="shared" si="1"/>
        <v>57651.9</v>
      </c>
      <c r="K31" s="12"/>
    </row>
    <row r="32" spans="2:12" s="11" customFormat="1" ht="20.25" customHeight="1">
      <c r="B32" s="55" t="s">
        <v>35</v>
      </c>
      <c r="C32" s="57" t="s">
        <v>0</v>
      </c>
      <c r="D32" s="57"/>
      <c r="E32" s="58"/>
      <c r="F32" s="25">
        <v>3197923.84</v>
      </c>
      <c r="G32" s="25">
        <v>1543703.9</v>
      </c>
      <c r="H32" s="25">
        <f t="shared" si="0"/>
        <v>4741627.74</v>
      </c>
      <c r="I32" s="25">
        <v>11376947.02</v>
      </c>
      <c r="J32" s="25">
        <f t="shared" si="1"/>
        <v>16118574.76</v>
      </c>
      <c r="K32" s="12"/>
    </row>
    <row r="33" spans="2:12" s="11" customFormat="1" ht="20.25" customHeight="1">
      <c r="B33" s="55"/>
      <c r="C33" s="57" t="s">
        <v>33</v>
      </c>
      <c r="D33" s="57"/>
      <c r="E33" s="58"/>
      <c r="F33" s="25">
        <v>3125674.11</v>
      </c>
      <c r="G33" s="25">
        <v>1510294.26</v>
      </c>
      <c r="H33" s="25">
        <f t="shared" si="0"/>
        <v>4635968.37</v>
      </c>
      <c r="I33" s="25">
        <v>11225322.93</v>
      </c>
      <c r="J33" s="25">
        <f t="shared" si="1"/>
        <v>15861291.300000001</v>
      </c>
      <c r="K33" s="12"/>
    </row>
    <row r="34" spans="2:12" s="11" customFormat="1" ht="20.25" customHeight="1">
      <c r="B34" s="56"/>
      <c r="C34" s="53" t="s">
        <v>34</v>
      </c>
      <c r="D34" s="53"/>
      <c r="E34" s="54"/>
      <c r="F34" s="24">
        <v>2494951.48</v>
      </c>
      <c r="G34" s="24">
        <v>1248375.6000000001</v>
      </c>
      <c r="H34" s="24">
        <f t="shared" si="0"/>
        <v>3743327.08</v>
      </c>
      <c r="I34" s="24">
        <v>8678040.2300000004</v>
      </c>
      <c r="J34" s="24">
        <f t="shared" si="1"/>
        <v>12421367.310000001</v>
      </c>
      <c r="K34" s="12"/>
    </row>
    <row r="35" spans="2:12" s="11" customFormat="1" ht="20.25" customHeight="1">
      <c r="B35" s="53" t="s">
        <v>39</v>
      </c>
      <c r="C35" s="53"/>
      <c r="D35" s="53"/>
      <c r="E35" s="54"/>
      <c r="F35" s="24">
        <v>167</v>
      </c>
      <c r="G35" s="24">
        <v>145</v>
      </c>
      <c r="H35" s="24">
        <f t="shared" si="0"/>
        <v>312</v>
      </c>
      <c r="I35" s="24">
        <v>6228</v>
      </c>
      <c r="J35" s="24">
        <f t="shared" si="1"/>
        <v>6540</v>
      </c>
      <c r="K35" s="12"/>
    </row>
    <row r="36" spans="2:12" ht="6.75" customHeight="1">
      <c r="B36" s="4"/>
      <c r="C36" s="4"/>
      <c r="D36" s="4"/>
      <c r="E36" s="4"/>
      <c r="F36" s="5"/>
      <c r="G36" s="5"/>
      <c r="H36" s="5"/>
      <c r="I36" s="5"/>
      <c r="J36" s="5"/>
      <c r="K36" s="1"/>
      <c r="L36" s="1"/>
    </row>
    <row r="37" spans="2:12" s="8" customFormat="1">
      <c r="B37" s="49" t="s">
        <v>55</v>
      </c>
      <c r="C37" s="49"/>
      <c r="D37" s="49"/>
      <c r="E37" s="49"/>
      <c r="F37" s="49"/>
      <c r="K37" s="10"/>
      <c r="L37" s="10"/>
    </row>
    <row r="38" spans="2:12" ht="9" customHeight="1" thickBot="1"/>
    <row r="39" spans="2:12"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27">
    <mergeCell ref="D17:D20"/>
    <mergeCell ref="B4:E4"/>
    <mergeCell ref="H4:I4"/>
    <mergeCell ref="B6:E6"/>
    <mergeCell ref="B7:E7"/>
    <mergeCell ref="B8:E8"/>
    <mergeCell ref="B9:E9"/>
    <mergeCell ref="C32:E32"/>
    <mergeCell ref="B10:E10"/>
    <mergeCell ref="C11:C12"/>
    <mergeCell ref="D11:E11"/>
    <mergeCell ref="D12:E12"/>
    <mergeCell ref="C34:E34"/>
    <mergeCell ref="C13:C15"/>
    <mergeCell ref="D13:E13"/>
    <mergeCell ref="D16:E16"/>
    <mergeCell ref="C17:C24"/>
    <mergeCell ref="C33:E33"/>
    <mergeCell ref="D21:D24"/>
    <mergeCell ref="B35:E35"/>
    <mergeCell ref="B37:F37"/>
    <mergeCell ref="C25:C29"/>
    <mergeCell ref="D25:E25"/>
    <mergeCell ref="D26:D29"/>
    <mergeCell ref="B30:E30"/>
    <mergeCell ref="B31:E31"/>
    <mergeCell ref="B32:B3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8</vt:i4>
      </vt:variant>
    </vt:vector>
  </HeadingPairs>
  <TitlesOfParts>
    <vt:vector size="24" baseType="lpstr">
      <vt:lpstr>道路現況詳細（市道）R7</vt:lpstr>
      <vt:lpstr>R6</vt:lpstr>
      <vt:lpstr>R5</vt:lpstr>
      <vt:lpstr>R4</vt:lpstr>
      <vt:lpstr>R3</vt:lpstr>
      <vt:lpstr>R2</vt:lpstr>
      <vt:lpstr>H31</vt:lpstr>
      <vt:lpstr>H30</vt:lpstr>
      <vt:lpstr>H29</vt:lpstr>
      <vt:lpstr>H27</vt:lpstr>
      <vt:lpstr>H26</vt:lpstr>
      <vt:lpstr>H25</vt:lpstr>
      <vt:lpstr>H24</vt:lpstr>
      <vt:lpstr>H23</vt:lpstr>
      <vt:lpstr>H22</vt:lpstr>
      <vt:lpstr>H21</vt:lpstr>
      <vt:lpstr>'H21'!Print_Titles</vt:lpstr>
      <vt:lpstr>'H22'!Print_Titles</vt:lpstr>
      <vt:lpstr>'H23'!Print_Titles</vt:lpstr>
      <vt:lpstr>'H24'!Print_Titles</vt:lpstr>
      <vt:lpstr>'H25'!Print_Titles</vt:lpstr>
      <vt:lpstr>'H26'!Print_Titles</vt:lpstr>
      <vt:lpstr>'H27'!Print_Titles</vt:lpstr>
      <vt:lpstr>'H29'!Print_Titles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PC081024</dc:creator>
  <cp:lastModifiedBy>Administrator</cp:lastModifiedBy>
  <cp:lastPrinted>2023-01-30T07:58:40Z</cp:lastPrinted>
  <dcterms:created xsi:type="dcterms:W3CDTF">2002-01-31T23:41:39Z</dcterms:created>
  <dcterms:modified xsi:type="dcterms:W3CDTF">2026-03-19T05:46:35Z</dcterms:modified>
</cp:coreProperties>
</file>