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４．教育・文化\"/>
    </mc:Choice>
  </mc:AlternateContent>
  <xr:revisionPtr revIDLastSave="0" documentId="13_ncr:1_{958BD714-843B-4F18-A16E-502FEE097AAF}" xr6:coauthVersionLast="47" xr6:coauthVersionMax="47" xr10:uidLastSave="{00000000-0000-0000-0000-000000000000}"/>
  <bookViews>
    <workbookView xWindow="768" yWindow="768" windowWidth="15216" windowHeight="11868" xr2:uid="{00000000-000D-0000-FFFF-FFFF00000000}"/>
  </bookViews>
  <sheets>
    <sheet name="高等学校別生徒数・教員数R7" sheetId="20" r:id="rId1"/>
    <sheet name="R6" sheetId="17" r:id="rId2"/>
    <sheet name="R5" sheetId="16" r:id="rId3"/>
    <sheet name="R4" sheetId="15" r:id="rId4"/>
    <sheet name="R3" sheetId="13" r:id="rId5"/>
    <sheet name="R2" sheetId="14" r:id="rId6"/>
    <sheet name="R1" sheetId="12" r:id="rId7"/>
    <sheet name="H30" sheetId="11" r:id="rId8"/>
    <sheet name="H29" sheetId="10" r:id="rId9"/>
    <sheet name="H28" sheetId="19" r:id="rId10"/>
    <sheet name="H27" sheetId="8" r:id="rId11"/>
    <sheet name="H26" sheetId="7" r:id="rId12"/>
    <sheet name="H25" sheetId="6" r:id="rId13"/>
    <sheet name="H24" sheetId="5" r:id="rId14"/>
    <sheet name="H23" sheetId="4" r:id="rId15"/>
    <sheet name="H22" sheetId="2" r:id="rId16"/>
    <sheet name="H21" sheetId="18" r:id="rId17"/>
    <sheet name="H20" sheetId="1" r:id="rId18"/>
  </sheets>
  <definedNames>
    <definedName name="_xlnm.Print_Area" localSheetId="17">'H20'!$A$1:$Y$21</definedName>
    <definedName name="_xlnm.Print_Area" localSheetId="16">'H21'!$A$1:$Y$21</definedName>
    <definedName name="_xlnm.Print_Area" localSheetId="15">'H22'!$A$1:$Y$21</definedName>
    <definedName name="_xlnm.Print_Area" localSheetId="14">'H23'!$A$1:$Y$21</definedName>
    <definedName name="_xlnm.Print_Area" localSheetId="13">'H24'!$A$1:$Y$21</definedName>
    <definedName name="_xlnm.Print_Area" localSheetId="12">'H25'!$A$1:$Y$21</definedName>
    <definedName name="_xlnm.Print_Area" localSheetId="11">'H26'!$A$1:$Y$21</definedName>
    <definedName name="_xlnm.Print_Area" localSheetId="10">'H27'!$A$1:$Y$21</definedName>
    <definedName name="_xlnm.Print_Area" localSheetId="9">'H28'!$A$1:$Y$21</definedName>
    <definedName name="_xlnm.Print_Area" localSheetId="5">'R2'!$A$1:$Y$22</definedName>
    <definedName name="_xlnm.Print_Area" localSheetId="4">'R3'!$A$1:$Y$23</definedName>
    <definedName name="_xlnm.Print_Area" localSheetId="3">'R4'!$A$1:$Y$23</definedName>
    <definedName name="_xlnm.Print_Area" localSheetId="2">'R5'!$A$1:$Y$23</definedName>
    <definedName name="_xlnm.Print_Area" localSheetId="1">'R6'!$A$1:$Y$23</definedName>
    <definedName name="_xlnm.Print_Area" localSheetId="0">高等学校別生徒数・教員数R7!$A$1:$Y$23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R16" i="20"/>
  <c r="O16" i="20"/>
  <c r="L16" i="20"/>
  <c r="I16" i="20"/>
  <c r="F16" i="20"/>
  <c r="E16" i="20"/>
  <c r="D16" i="20"/>
  <c r="R15" i="20"/>
  <c r="O15" i="20"/>
  <c r="L15" i="20"/>
  <c r="I15" i="20"/>
  <c r="F15" i="20"/>
  <c r="E15" i="20"/>
  <c r="D15" i="20"/>
  <c r="R14" i="20"/>
  <c r="O14" i="20"/>
  <c r="L14" i="20"/>
  <c r="I14" i="20"/>
  <c r="F14" i="20"/>
  <c r="E14" i="20"/>
  <c r="R13" i="20"/>
  <c r="O13" i="20"/>
  <c r="L13" i="20"/>
  <c r="I13" i="20"/>
  <c r="F13" i="20"/>
  <c r="E13" i="20"/>
  <c r="D13" i="20"/>
  <c r="C13" i="20" s="1"/>
  <c r="R12" i="20"/>
  <c r="O12" i="20"/>
  <c r="L12" i="20"/>
  <c r="I12" i="20"/>
  <c r="F12" i="20"/>
  <c r="E12" i="20"/>
  <c r="D12" i="20"/>
  <c r="C12" i="20"/>
  <c r="R11" i="20"/>
  <c r="O11" i="20"/>
  <c r="L11" i="20"/>
  <c r="I11" i="20"/>
  <c r="F11" i="20"/>
  <c r="E11" i="20"/>
  <c r="D11" i="20"/>
  <c r="Y10" i="20"/>
  <c r="X10" i="20"/>
  <c r="W10" i="20"/>
  <c r="V10" i="20"/>
  <c r="U10" i="20"/>
  <c r="T10" i="20"/>
  <c r="S10" i="20"/>
  <c r="Q10" i="20"/>
  <c r="P10" i="20"/>
  <c r="N10" i="20"/>
  <c r="M10" i="20"/>
  <c r="K10" i="20"/>
  <c r="J10" i="20"/>
  <c r="H10" i="20"/>
  <c r="G10" i="20"/>
  <c r="R15" i="19"/>
  <c r="O15" i="19"/>
  <c r="L15" i="19"/>
  <c r="I15" i="19"/>
  <c r="F15" i="19"/>
  <c r="E15" i="19"/>
  <c r="D15" i="19"/>
  <c r="C15" i="19"/>
  <c r="R14" i="19"/>
  <c r="L14" i="19"/>
  <c r="I14" i="19"/>
  <c r="F14" i="19"/>
  <c r="E14" i="19"/>
  <c r="D14" i="19"/>
  <c r="C14" i="19"/>
  <c r="R13" i="19"/>
  <c r="L13" i="19"/>
  <c r="I13" i="19"/>
  <c r="F13" i="19"/>
  <c r="E13" i="19"/>
  <c r="D13" i="19"/>
  <c r="C13" i="19"/>
  <c r="R12" i="19"/>
  <c r="L12" i="19"/>
  <c r="I12" i="19"/>
  <c r="F12" i="19"/>
  <c r="E12" i="19"/>
  <c r="D12" i="19"/>
  <c r="C12" i="19"/>
  <c r="R11" i="19"/>
  <c r="L11" i="19"/>
  <c r="I11" i="19"/>
  <c r="F11" i="19"/>
  <c r="E11" i="19"/>
  <c r="D11" i="19"/>
  <c r="C11" i="19"/>
  <c r="R10" i="19"/>
  <c r="R9" i="19"/>
  <c r="L10" i="19"/>
  <c r="L9" i="19"/>
  <c r="I10" i="19"/>
  <c r="I9" i="19"/>
  <c r="F10" i="19"/>
  <c r="F9" i="19"/>
  <c r="E10" i="19"/>
  <c r="D10" i="19"/>
  <c r="C10" i="19"/>
  <c r="C9" i="19"/>
  <c r="Y9" i="19"/>
  <c r="X9" i="19"/>
  <c r="W9" i="19"/>
  <c r="V9" i="19"/>
  <c r="U9" i="19"/>
  <c r="T9" i="19"/>
  <c r="S9" i="19"/>
  <c r="Q9" i="19"/>
  <c r="P9" i="19"/>
  <c r="O9" i="19"/>
  <c r="N9" i="19"/>
  <c r="M9" i="19"/>
  <c r="K9" i="19"/>
  <c r="J9" i="19"/>
  <c r="H9" i="19"/>
  <c r="G9" i="19"/>
  <c r="D9" i="19"/>
  <c r="E9" i="19"/>
  <c r="R15" i="18"/>
  <c r="L15" i="18"/>
  <c r="I15" i="18"/>
  <c r="F15" i="18"/>
  <c r="E15" i="18"/>
  <c r="D15" i="18"/>
  <c r="C15" i="18"/>
  <c r="R14" i="18"/>
  <c r="L14" i="18"/>
  <c r="I14" i="18"/>
  <c r="F14" i="18"/>
  <c r="E14" i="18"/>
  <c r="D14" i="18"/>
  <c r="C14" i="18"/>
  <c r="R13" i="18"/>
  <c r="L13" i="18"/>
  <c r="I13" i="18"/>
  <c r="F13" i="18"/>
  <c r="E13" i="18"/>
  <c r="D13" i="18"/>
  <c r="C13" i="18"/>
  <c r="R12" i="18"/>
  <c r="L12" i="18"/>
  <c r="I12" i="18"/>
  <c r="F12" i="18"/>
  <c r="E12" i="18"/>
  <c r="D12" i="18"/>
  <c r="C12" i="18"/>
  <c r="R11" i="18"/>
  <c r="L11" i="18"/>
  <c r="I11" i="18"/>
  <c r="F11" i="18"/>
  <c r="E11" i="18"/>
  <c r="D11" i="18"/>
  <c r="C11" i="18"/>
  <c r="R10" i="18"/>
  <c r="R9" i="18"/>
  <c r="L10" i="18"/>
  <c r="I10" i="18"/>
  <c r="I9" i="18"/>
  <c r="F10" i="18"/>
  <c r="F9" i="18"/>
  <c r="E10" i="18"/>
  <c r="C10" i="18"/>
  <c r="C9" i="18"/>
  <c r="D10" i="18"/>
  <c r="Y9" i="18"/>
  <c r="X9" i="18"/>
  <c r="W9" i="18"/>
  <c r="V9" i="18"/>
  <c r="U9" i="18"/>
  <c r="T9" i="18"/>
  <c r="S9" i="18"/>
  <c r="Q9" i="18"/>
  <c r="P9" i="18"/>
  <c r="O9" i="18"/>
  <c r="N9" i="18"/>
  <c r="M9" i="18"/>
  <c r="L9" i="18"/>
  <c r="K9" i="18"/>
  <c r="J9" i="18"/>
  <c r="H9" i="18"/>
  <c r="G9" i="18"/>
  <c r="E9" i="18"/>
  <c r="D9" i="18"/>
  <c r="R16" i="17"/>
  <c r="R15" i="17"/>
  <c r="R14" i="17"/>
  <c r="R13" i="17"/>
  <c r="R12" i="17"/>
  <c r="R11" i="17"/>
  <c r="E16" i="17"/>
  <c r="D16" i="17"/>
  <c r="D12" i="17"/>
  <c r="E12" i="17"/>
  <c r="D13" i="17"/>
  <c r="E13" i="17"/>
  <c r="D14" i="17"/>
  <c r="E14" i="17"/>
  <c r="D15" i="17"/>
  <c r="E15" i="17"/>
  <c r="E11" i="17"/>
  <c r="D11" i="17"/>
  <c r="O11" i="17"/>
  <c r="O16" i="17"/>
  <c r="O15" i="17"/>
  <c r="O14" i="17"/>
  <c r="O13" i="17"/>
  <c r="O12" i="17"/>
  <c r="L16" i="17"/>
  <c r="L15" i="17"/>
  <c r="L14" i="17"/>
  <c r="L13" i="17"/>
  <c r="L12" i="17"/>
  <c r="L11" i="17"/>
  <c r="I16" i="17"/>
  <c r="I15" i="17"/>
  <c r="I14" i="17"/>
  <c r="I13" i="17"/>
  <c r="I12" i="17"/>
  <c r="I11" i="17"/>
  <c r="F16" i="17"/>
  <c r="F15" i="17"/>
  <c r="F14" i="17"/>
  <c r="F13" i="17"/>
  <c r="F12" i="17"/>
  <c r="F11" i="17"/>
  <c r="C12" i="17"/>
  <c r="C13" i="17"/>
  <c r="G10" i="17"/>
  <c r="H10" i="17"/>
  <c r="J10" i="17"/>
  <c r="K10" i="17"/>
  <c r="M10" i="17"/>
  <c r="N10" i="17"/>
  <c r="P10" i="17"/>
  <c r="Q10" i="17"/>
  <c r="S10" i="17"/>
  <c r="T10" i="17"/>
  <c r="U10" i="17"/>
  <c r="V10" i="17"/>
  <c r="W10" i="17"/>
  <c r="X10" i="17"/>
  <c r="Y10" i="17"/>
  <c r="X10" i="16"/>
  <c r="V10" i="16"/>
  <c r="S10" i="15"/>
  <c r="T10" i="15"/>
  <c r="U10" i="15"/>
  <c r="V10" i="15"/>
  <c r="W10" i="15"/>
  <c r="X10" i="15"/>
  <c r="Y10" i="15"/>
  <c r="R11" i="15"/>
  <c r="R12" i="15"/>
  <c r="R13" i="15"/>
  <c r="R14" i="15"/>
  <c r="R10" i="15"/>
  <c r="R15" i="15"/>
  <c r="R16" i="15"/>
  <c r="R15" i="14"/>
  <c r="O15" i="14"/>
  <c r="L15" i="14"/>
  <c r="I15" i="14"/>
  <c r="F15" i="14"/>
  <c r="E15" i="14"/>
  <c r="D15" i="14"/>
  <c r="C15" i="14"/>
  <c r="R14" i="14"/>
  <c r="O14" i="14"/>
  <c r="L14" i="14"/>
  <c r="I14" i="14"/>
  <c r="F14" i="14"/>
  <c r="E14" i="14"/>
  <c r="D14" i="14"/>
  <c r="C14" i="14"/>
  <c r="R13" i="14"/>
  <c r="O13" i="14"/>
  <c r="L13" i="14"/>
  <c r="I13" i="14"/>
  <c r="F13" i="14"/>
  <c r="E13" i="14"/>
  <c r="D13" i="14"/>
  <c r="C13" i="14"/>
  <c r="R12" i="14"/>
  <c r="O12" i="14"/>
  <c r="L12" i="14"/>
  <c r="I12" i="14"/>
  <c r="F12" i="14"/>
  <c r="E12" i="14"/>
  <c r="D12" i="14"/>
  <c r="C12" i="14"/>
  <c r="R11" i="14"/>
  <c r="O11" i="14"/>
  <c r="L11" i="14"/>
  <c r="I11" i="14"/>
  <c r="F11" i="14"/>
  <c r="E11" i="14"/>
  <c r="D11" i="14"/>
  <c r="C11" i="14"/>
  <c r="R10" i="14"/>
  <c r="R9" i="14"/>
  <c r="O10" i="14"/>
  <c r="L10" i="14"/>
  <c r="L9" i="14"/>
  <c r="I10" i="14"/>
  <c r="I9" i="14"/>
  <c r="F10" i="14"/>
  <c r="F9" i="14"/>
  <c r="E10" i="14"/>
  <c r="E9" i="14"/>
  <c r="D10" i="14"/>
  <c r="D9" i="14"/>
  <c r="Y9" i="14"/>
  <c r="X9" i="14"/>
  <c r="W9" i="14"/>
  <c r="V9" i="14"/>
  <c r="U9" i="14"/>
  <c r="T9" i="14"/>
  <c r="S9" i="14"/>
  <c r="Q9" i="14"/>
  <c r="P9" i="14"/>
  <c r="O9" i="14"/>
  <c r="N9" i="14"/>
  <c r="M9" i="14"/>
  <c r="K9" i="14"/>
  <c r="J9" i="14"/>
  <c r="H9" i="14"/>
  <c r="G9" i="14"/>
  <c r="D16" i="13"/>
  <c r="C16" i="13"/>
  <c r="R16" i="13"/>
  <c r="R10" i="13"/>
  <c r="L16" i="13"/>
  <c r="I16" i="13"/>
  <c r="F16" i="13"/>
  <c r="E16" i="13"/>
  <c r="R15" i="13"/>
  <c r="O15" i="13"/>
  <c r="L15" i="13"/>
  <c r="I15" i="13"/>
  <c r="F15" i="13"/>
  <c r="E15" i="13"/>
  <c r="D15" i="13"/>
  <c r="R14" i="13"/>
  <c r="O14" i="13"/>
  <c r="L14" i="13"/>
  <c r="I14" i="13"/>
  <c r="F14" i="13"/>
  <c r="E14" i="13"/>
  <c r="D14" i="13"/>
  <c r="R13" i="13"/>
  <c r="O13" i="13"/>
  <c r="L13" i="13"/>
  <c r="I13" i="13"/>
  <c r="F13" i="13"/>
  <c r="E13" i="13"/>
  <c r="D13" i="13"/>
  <c r="R12" i="13"/>
  <c r="O12" i="13"/>
  <c r="L12" i="13"/>
  <c r="I12" i="13"/>
  <c r="I10" i="13"/>
  <c r="F12" i="13"/>
  <c r="E12" i="13"/>
  <c r="D12" i="13"/>
  <c r="C12" i="13"/>
  <c r="R11" i="13"/>
  <c r="O11" i="13"/>
  <c r="L11" i="13"/>
  <c r="I11" i="13"/>
  <c r="F11" i="13"/>
  <c r="F10" i="13"/>
  <c r="E11" i="13"/>
  <c r="E10" i="13"/>
  <c r="D11" i="13"/>
  <c r="C11" i="13"/>
  <c r="Y10" i="13"/>
  <c r="X10" i="13"/>
  <c r="W10" i="13"/>
  <c r="V10" i="13"/>
  <c r="U10" i="13"/>
  <c r="T10" i="13"/>
  <c r="S10" i="13"/>
  <c r="Q10" i="13"/>
  <c r="P10" i="13"/>
  <c r="N10" i="13"/>
  <c r="M10" i="13"/>
  <c r="K10" i="13"/>
  <c r="J10" i="13"/>
  <c r="H10" i="13"/>
  <c r="G10" i="13"/>
  <c r="R15" i="12"/>
  <c r="R14" i="12"/>
  <c r="R9" i="12"/>
  <c r="R13" i="12"/>
  <c r="R12" i="12"/>
  <c r="R11" i="12"/>
  <c r="R10" i="12"/>
  <c r="Y9" i="12"/>
  <c r="X9" i="12"/>
  <c r="W9" i="12"/>
  <c r="V9" i="12"/>
  <c r="U9" i="12"/>
  <c r="T9" i="12"/>
  <c r="S9" i="12"/>
  <c r="R15" i="11"/>
  <c r="R14" i="11"/>
  <c r="R13" i="11"/>
  <c r="R12" i="11"/>
  <c r="R11" i="11"/>
  <c r="R9" i="11"/>
  <c r="R10" i="11"/>
  <c r="Y9" i="11"/>
  <c r="X9" i="11"/>
  <c r="W9" i="11"/>
  <c r="V9" i="11"/>
  <c r="U9" i="11"/>
  <c r="T9" i="11"/>
  <c r="S9" i="11"/>
  <c r="R15" i="10"/>
  <c r="R14" i="10"/>
  <c r="R13" i="10"/>
  <c r="R12" i="10"/>
  <c r="R11" i="10"/>
  <c r="R10" i="10"/>
  <c r="R9" i="10"/>
  <c r="Y9" i="10"/>
  <c r="X9" i="10"/>
  <c r="W9" i="10"/>
  <c r="V9" i="10"/>
  <c r="U9" i="10"/>
  <c r="T9" i="10"/>
  <c r="S9" i="10"/>
  <c r="R15" i="8"/>
  <c r="R14" i="8"/>
  <c r="R13" i="8"/>
  <c r="R9" i="8"/>
  <c r="R12" i="8"/>
  <c r="R11" i="8"/>
  <c r="R10" i="8"/>
  <c r="Y9" i="8"/>
  <c r="X9" i="8"/>
  <c r="W9" i="8"/>
  <c r="V9" i="8"/>
  <c r="U9" i="8"/>
  <c r="T9" i="8"/>
  <c r="S9" i="8"/>
  <c r="R15" i="7"/>
  <c r="R14" i="7"/>
  <c r="R13" i="7"/>
  <c r="R12" i="7"/>
  <c r="R11" i="7"/>
  <c r="R10" i="7"/>
  <c r="R9" i="7"/>
  <c r="Y9" i="7"/>
  <c r="X9" i="7"/>
  <c r="W9" i="7"/>
  <c r="V9" i="7"/>
  <c r="U9" i="7"/>
  <c r="T9" i="7"/>
  <c r="S9" i="7"/>
  <c r="R15" i="6"/>
  <c r="R14" i="6"/>
  <c r="R13" i="6"/>
  <c r="R12" i="6"/>
  <c r="R11" i="6"/>
  <c r="R10" i="6"/>
  <c r="R9" i="6"/>
  <c r="Y9" i="6"/>
  <c r="X9" i="6"/>
  <c r="W9" i="6"/>
  <c r="V9" i="6"/>
  <c r="U9" i="6"/>
  <c r="T9" i="6"/>
  <c r="S9" i="6"/>
  <c r="R15" i="5"/>
  <c r="R14" i="5"/>
  <c r="R13" i="5"/>
  <c r="R12" i="5"/>
  <c r="R11" i="5"/>
  <c r="R10" i="5"/>
  <c r="R9" i="5"/>
  <c r="Y9" i="5"/>
  <c r="X9" i="5"/>
  <c r="W9" i="5"/>
  <c r="V9" i="5"/>
  <c r="U9" i="5"/>
  <c r="T9" i="5"/>
  <c r="S9" i="5"/>
  <c r="R15" i="4"/>
  <c r="R14" i="4"/>
  <c r="R13" i="4"/>
  <c r="R12" i="4"/>
  <c r="R11" i="4"/>
  <c r="R9" i="4"/>
  <c r="R10" i="4"/>
  <c r="Y9" i="4"/>
  <c r="X9" i="4"/>
  <c r="W9" i="4"/>
  <c r="V9" i="4"/>
  <c r="U9" i="4"/>
  <c r="T9" i="4"/>
  <c r="S9" i="4"/>
  <c r="R15" i="2"/>
  <c r="R14" i="2"/>
  <c r="R13" i="2"/>
  <c r="R12" i="2"/>
  <c r="R11" i="2"/>
  <c r="R10" i="2"/>
  <c r="R9" i="2"/>
  <c r="Y9" i="2"/>
  <c r="X9" i="2"/>
  <c r="W9" i="2"/>
  <c r="V9" i="2"/>
  <c r="U9" i="2"/>
  <c r="T9" i="2"/>
  <c r="S9" i="2"/>
  <c r="X9" i="1"/>
  <c r="R15" i="1"/>
  <c r="R11" i="1"/>
  <c r="R12" i="1"/>
  <c r="R13" i="1"/>
  <c r="R14" i="1"/>
  <c r="R10" i="1"/>
  <c r="R9" i="1"/>
  <c r="S9" i="1"/>
  <c r="T9" i="1"/>
  <c r="U9" i="1"/>
  <c r="V9" i="1"/>
  <c r="W9" i="1"/>
  <c r="Y9" i="1"/>
  <c r="E15" i="1"/>
  <c r="E9" i="1"/>
  <c r="D15" i="1"/>
  <c r="D9" i="1"/>
  <c r="I12" i="12"/>
  <c r="L12" i="12"/>
  <c r="O11" i="12"/>
  <c r="O12" i="12"/>
  <c r="O13" i="12"/>
  <c r="O14" i="12"/>
  <c r="O15" i="12"/>
  <c r="O10" i="12"/>
  <c r="P9" i="12"/>
  <c r="Q9" i="12"/>
  <c r="L11" i="12"/>
  <c r="L13" i="12"/>
  <c r="L14" i="12"/>
  <c r="L15" i="12"/>
  <c r="L10" i="12"/>
  <c r="L9" i="12"/>
  <c r="I11" i="12"/>
  <c r="I9" i="12"/>
  <c r="I13" i="12"/>
  <c r="I14" i="12"/>
  <c r="I15" i="12"/>
  <c r="I10" i="12"/>
  <c r="F11" i="12"/>
  <c r="F9" i="12"/>
  <c r="F12" i="12"/>
  <c r="F13" i="12"/>
  <c r="F14" i="12"/>
  <c r="F15" i="12"/>
  <c r="F10" i="12"/>
  <c r="E11" i="12"/>
  <c r="E9" i="12"/>
  <c r="E12" i="12"/>
  <c r="E13" i="12"/>
  <c r="C13" i="12"/>
  <c r="E14" i="12"/>
  <c r="C14" i="12"/>
  <c r="E15" i="12"/>
  <c r="C15" i="12"/>
  <c r="E10" i="12"/>
  <c r="D11" i="12"/>
  <c r="C11" i="12"/>
  <c r="D12" i="12"/>
  <c r="C12" i="12"/>
  <c r="D13" i="12"/>
  <c r="D14" i="12"/>
  <c r="D15" i="12"/>
  <c r="D10" i="12"/>
  <c r="D9" i="12"/>
  <c r="C10" i="12"/>
  <c r="O9" i="11"/>
  <c r="N9" i="12"/>
  <c r="M9" i="12"/>
  <c r="K9" i="12"/>
  <c r="J9" i="12"/>
  <c r="H9" i="12"/>
  <c r="G9" i="12"/>
  <c r="I15" i="10"/>
  <c r="L15" i="10"/>
  <c r="O15" i="10"/>
  <c r="O9" i="10"/>
  <c r="F15" i="10"/>
  <c r="E15" i="10"/>
  <c r="D15" i="10"/>
  <c r="C15" i="10"/>
  <c r="L14" i="10"/>
  <c r="I14" i="10"/>
  <c r="F14" i="10"/>
  <c r="E14" i="10"/>
  <c r="D14" i="10"/>
  <c r="L13" i="10"/>
  <c r="I13" i="10"/>
  <c r="F13" i="10"/>
  <c r="E13" i="10"/>
  <c r="C13" i="10"/>
  <c r="D13" i="10"/>
  <c r="L12" i="10"/>
  <c r="I12" i="10"/>
  <c r="F12" i="10"/>
  <c r="F9" i="10"/>
  <c r="E12" i="10"/>
  <c r="D12" i="10"/>
  <c r="C12" i="10"/>
  <c r="L11" i="10"/>
  <c r="I11" i="10"/>
  <c r="F11" i="10"/>
  <c r="E11" i="10"/>
  <c r="D11" i="10"/>
  <c r="C11" i="10"/>
  <c r="L10" i="10"/>
  <c r="L9" i="10"/>
  <c r="I10" i="10"/>
  <c r="I9" i="10"/>
  <c r="F10" i="10"/>
  <c r="E10" i="10"/>
  <c r="D10" i="10"/>
  <c r="C10" i="10"/>
  <c r="Q9" i="10"/>
  <c r="P9" i="10"/>
  <c r="N9" i="10"/>
  <c r="M9" i="10"/>
  <c r="K9" i="10"/>
  <c r="J9" i="10"/>
  <c r="H9" i="10"/>
  <c r="E9" i="10"/>
  <c r="G9" i="10"/>
  <c r="D9" i="10"/>
  <c r="O15" i="8"/>
  <c r="O9" i="8"/>
  <c r="L15" i="8"/>
  <c r="I15" i="8"/>
  <c r="F15" i="8"/>
  <c r="E15" i="8"/>
  <c r="D15" i="8"/>
  <c r="C15" i="8"/>
  <c r="L14" i="8"/>
  <c r="I14" i="8"/>
  <c r="F14" i="8"/>
  <c r="E14" i="8"/>
  <c r="D14" i="8"/>
  <c r="L13" i="8"/>
  <c r="I13" i="8"/>
  <c r="F13" i="8"/>
  <c r="E13" i="8"/>
  <c r="D13" i="8"/>
  <c r="C13" i="8"/>
  <c r="L12" i="8"/>
  <c r="I12" i="8"/>
  <c r="F12" i="8"/>
  <c r="E12" i="8"/>
  <c r="D12" i="8"/>
  <c r="C12" i="8"/>
  <c r="L11" i="8"/>
  <c r="I11" i="8"/>
  <c r="F11" i="8"/>
  <c r="E11" i="8"/>
  <c r="D11" i="8"/>
  <c r="C11" i="8"/>
  <c r="L10" i="8"/>
  <c r="L9" i="8"/>
  <c r="I10" i="8"/>
  <c r="I9" i="8"/>
  <c r="F10" i="8"/>
  <c r="F9" i="8"/>
  <c r="E10" i="8"/>
  <c r="C10" i="8"/>
  <c r="D10" i="8"/>
  <c r="Q9" i="8"/>
  <c r="P9" i="8"/>
  <c r="N9" i="8"/>
  <c r="M9" i="8"/>
  <c r="K9" i="8"/>
  <c r="E9" i="8"/>
  <c r="J9" i="8"/>
  <c r="H9" i="8"/>
  <c r="G9" i="8"/>
  <c r="D9" i="8"/>
  <c r="L15" i="11"/>
  <c r="O15" i="11"/>
  <c r="E15" i="7"/>
  <c r="C15" i="7"/>
  <c r="D15" i="7"/>
  <c r="E15" i="6"/>
  <c r="D15" i="6"/>
  <c r="C15" i="6"/>
  <c r="E15" i="5"/>
  <c r="D15" i="5"/>
  <c r="C15" i="5"/>
  <c r="O15" i="4"/>
  <c r="O9" i="4"/>
  <c r="L15" i="4"/>
  <c r="I15" i="4"/>
  <c r="F15" i="4"/>
  <c r="E15" i="4"/>
  <c r="D15" i="4"/>
  <c r="C15" i="4"/>
  <c r="L14" i="4"/>
  <c r="I14" i="4"/>
  <c r="F14" i="4"/>
  <c r="E14" i="4"/>
  <c r="D14" i="4"/>
  <c r="L13" i="4"/>
  <c r="I13" i="4"/>
  <c r="I9" i="4"/>
  <c r="F13" i="4"/>
  <c r="E13" i="4"/>
  <c r="C13" i="4"/>
  <c r="D13" i="4"/>
  <c r="L12" i="4"/>
  <c r="I12" i="4"/>
  <c r="F12" i="4"/>
  <c r="E12" i="4"/>
  <c r="D12" i="4"/>
  <c r="C12" i="4"/>
  <c r="L11" i="4"/>
  <c r="I11" i="4"/>
  <c r="F11" i="4"/>
  <c r="E11" i="4"/>
  <c r="D11" i="4"/>
  <c r="C11" i="4"/>
  <c r="L10" i="4"/>
  <c r="L9" i="4"/>
  <c r="I10" i="4"/>
  <c r="F10" i="4"/>
  <c r="F9" i="4"/>
  <c r="E10" i="4"/>
  <c r="D10" i="4"/>
  <c r="C10" i="4"/>
  <c r="Q9" i="4"/>
  <c r="P9" i="4"/>
  <c r="N9" i="4"/>
  <c r="M9" i="4"/>
  <c r="K9" i="4"/>
  <c r="J9" i="4"/>
  <c r="H9" i="4"/>
  <c r="E9" i="4"/>
  <c r="G9" i="4"/>
  <c r="D9" i="4"/>
  <c r="E15" i="2"/>
  <c r="D15" i="2"/>
  <c r="C15" i="2"/>
  <c r="L11" i="11"/>
  <c r="L12" i="11"/>
  <c r="L13" i="11"/>
  <c r="L14" i="11"/>
  <c r="L9" i="11"/>
  <c r="L10" i="11"/>
  <c r="I11" i="11"/>
  <c r="I12" i="11"/>
  <c r="I13" i="11"/>
  <c r="I14" i="11"/>
  <c r="I15" i="11"/>
  <c r="I10" i="11"/>
  <c r="I9" i="11"/>
  <c r="F11" i="11"/>
  <c r="F12" i="11"/>
  <c r="F13" i="11"/>
  <c r="F14" i="11"/>
  <c r="F15" i="11"/>
  <c r="F10" i="11"/>
  <c r="F9" i="11"/>
  <c r="E11" i="11"/>
  <c r="C11" i="11"/>
  <c r="E12" i="11"/>
  <c r="E13" i="11"/>
  <c r="C13" i="11"/>
  <c r="E14" i="11"/>
  <c r="E15" i="11"/>
  <c r="E10" i="11"/>
  <c r="E9" i="11"/>
  <c r="D11" i="11"/>
  <c r="D12" i="11"/>
  <c r="C12" i="11"/>
  <c r="D13" i="11"/>
  <c r="D14" i="11"/>
  <c r="C14" i="11"/>
  <c r="D15" i="11"/>
  <c r="C15" i="11"/>
  <c r="D10" i="11"/>
  <c r="D9" i="11"/>
  <c r="G9" i="11"/>
  <c r="H9" i="11"/>
  <c r="J9" i="11"/>
  <c r="K9" i="11"/>
  <c r="M9" i="11"/>
  <c r="N9" i="11"/>
  <c r="O15" i="7"/>
  <c r="O9" i="7"/>
  <c r="L15" i="7"/>
  <c r="I15" i="7"/>
  <c r="F15" i="7"/>
  <c r="L14" i="7"/>
  <c r="I14" i="7"/>
  <c r="F14" i="7"/>
  <c r="E14" i="7"/>
  <c r="C14" i="7"/>
  <c r="D14" i="7"/>
  <c r="L13" i="7"/>
  <c r="I13" i="7"/>
  <c r="F13" i="7"/>
  <c r="E13" i="7"/>
  <c r="D13" i="7"/>
  <c r="C13" i="7"/>
  <c r="L12" i="7"/>
  <c r="I12" i="7"/>
  <c r="F12" i="7"/>
  <c r="E12" i="7"/>
  <c r="D12" i="7"/>
  <c r="C12" i="7"/>
  <c r="L11" i="7"/>
  <c r="I11" i="7"/>
  <c r="F11" i="7"/>
  <c r="E11" i="7"/>
  <c r="C11" i="7"/>
  <c r="D11" i="7"/>
  <c r="L10" i="7"/>
  <c r="L9" i="7"/>
  <c r="I10" i="7"/>
  <c r="I9" i="7"/>
  <c r="F10" i="7"/>
  <c r="F9" i="7"/>
  <c r="E10" i="7"/>
  <c r="C10" i="7"/>
  <c r="C9" i="7"/>
  <c r="D10" i="7"/>
  <c r="Q9" i="7"/>
  <c r="P9" i="7"/>
  <c r="N9" i="7"/>
  <c r="M9" i="7"/>
  <c r="K9" i="7"/>
  <c r="E9" i="7"/>
  <c r="J9" i="7"/>
  <c r="D9" i="7"/>
  <c r="H9" i="7"/>
  <c r="G9" i="7"/>
  <c r="O15" i="6"/>
  <c r="O9" i="6"/>
  <c r="L15" i="6"/>
  <c r="I15" i="6"/>
  <c r="F15" i="6"/>
  <c r="L14" i="6"/>
  <c r="I14" i="6"/>
  <c r="F14" i="6"/>
  <c r="E14" i="6"/>
  <c r="D14" i="6"/>
  <c r="C14" i="6"/>
  <c r="L13" i="6"/>
  <c r="I13" i="6"/>
  <c r="F13" i="6"/>
  <c r="E13" i="6"/>
  <c r="C13" i="6"/>
  <c r="D13" i="6"/>
  <c r="L12" i="6"/>
  <c r="I12" i="6"/>
  <c r="F12" i="6"/>
  <c r="F9" i="6"/>
  <c r="E12" i="6"/>
  <c r="D12" i="6"/>
  <c r="C12" i="6"/>
  <c r="L11" i="6"/>
  <c r="I11" i="6"/>
  <c r="F11" i="6"/>
  <c r="E11" i="6"/>
  <c r="D11" i="6"/>
  <c r="C11" i="6"/>
  <c r="L10" i="6"/>
  <c r="L9" i="6"/>
  <c r="I10" i="6"/>
  <c r="F10" i="6"/>
  <c r="E10" i="6"/>
  <c r="D10" i="6"/>
  <c r="C10" i="6"/>
  <c r="Q9" i="6"/>
  <c r="P9" i="6"/>
  <c r="N9" i="6"/>
  <c r="M9" i="6"/>
  <c r="K9" i="6"/>
  <c r="J9" i="6"/>
  <c r="D9" i="6"/>
  <c r="H9" i="6"/>
  <c r="E9" i="6"/>
  <c r="G9" i="6"/>
  <c r="O15" i="5"/>
  <c r="O9" i="5"/>
  <c r="L15" i="5"/>
  <c r="I15" i="5"/>
  <c r="F15" i="5"/>
  <c r="L14" i="5"/>
  <c r="I14" i="5"/>
  <c r="F14" i="5"/>
  <c r="E14" i="5"/>
  <c r="D14" i="5"/>
  <c r="C14" i="5"/>
  <c r="L13" i="5"/>
  <c r="I13" i="5"/>
  <c r="I9" i="5"/>
  <c r="F13" i="5"/>
  <c r="F9" i="5"/>
  <c r="E13" i="5"/>
  <c r="D13" i="5"/>
  <c r="L12" i="5"/>
  <c r="I12" i="5"/>
  <c r="F12" i="5"/>
  <c r="E12" i="5"/>
  <c r="D12" i="5"/>
  <c r="C12" i="5"/>
  <c r="L11" i="5"/>
  <c r="I11" i="5"/>
  <c r="F11" i="5"/>
  <c r="E11" i="5"/>
  <c r="D11" i="5"/>
  <c r="C11" i="5"/>
  <c r="L10" i="5"/>
  <c r="L9" i="5"/>
  <c r="I10" i="5"/>
  <c r="F10" i="5"/>
  <c r="E10" i="5"/>
  <c r="D10" i="5"/>
  <c r="C10" i="5"/>
  <c r="Q9" i="5"/>
  <c r="P9" i="5"/>
  <c r="N9" i="5"/>
  <c r="M9" i="5"/>
  <c r="K9" i="5"/>
  <c r="J9" i="5"/>
  <c r="H9" i="5"/>
  <c r="E9" i="5"/>
  <c r="G9" i="5"/>
  <c r="D9" i="5"/>
  <c r="D10" i="2"/>
  <c r="E10" i="2"/>
  <c r="D11" i="2"/>
  <c r="E11" i="2"/>
  <c r="C11" i="2"/>
  <c r="D12" i="2"/>
  <c r="C12" i="2"/>
  <c r="E12" i="2"/>
  <c r="D13" i="2"/>
  <c r="C13" i="2"/>
  <c r="E13" i="2"/>
  <c r="D14" i="2"/>
  <c r="E14" i="2"/>
  <c r="C14" i="2"/>
  <c r="O15" i="2"/>
  <c r="O9" i="2"/>
  <c r="Q9" i="2"/>
  <c r="P9" i="2"/>
  <c r="L15" i="2"/>
  <c r="L14" i="2"/>
  <c r="L13" i="2"/>
  <c r="L12" i="2"/>
  <c r="L11" i="2"/>
  <c r="L9" i="2"/>
  <c r="L10" i="2"/>
  <c r="N9" i="2"/>
  <c r="M9" i="2"/>
  <c r="I15" i="2"/>
  <c r="I14" i="2"/>
  <c r="I13" i="2"/>
  <c r="I12" i="2"/>
  <c r="I11" i="2"/>
  <c r="I9" i="2"/>
  <c r="I10" i="2"/>
  <c r="K9" i="2"/>
  <c r="J9" i="2"/>
  <c r="F15" i="2"/>
  <c r="F14" i="2"/>
  <c r="F13" i="2"/>
  <c r="F12" i="2"/>
  <c r="F11" i="2"/>
  <c r="F10" i="2"/>
  <c r="F9" i="2"/>
  <c r="G9" i="2"/>
  <c r="D9" i="2"/>
  <c r="H9" i="2"/>
  <c r="E9" i="2"/>
  <c r="Q9" i="1"/>
  <c r="P9" i="1"/>
  <c r="O9" i="1"/>
  <c r="N9" i="1"/>
  <c r="M9" i="1"/>
  <c r="L9" i="1"/>
  <c r="K9" i="1"/>
  <c r="J9" i="1"/>
  <c r="I9" i="1"/>
  <c r="H9" i="1"/>
  <c r="G9" i="1"/>
  <c r="F9" i="1"/>
  <c r="C9" i="1"/>
  <c r="C13" i="5"/>
  <c r="I9" i="6"/>
  <c r="C14" i="8"/>
  <c r="C14" i="10"/>
  <c r="C14" i="4"/>
  <c r="C10" i="2"/>
  <c r="O9" i="12"/>
  <c r="C15" i="13"/>
  <c r="O10" i="13"/>
  <c r="C13" i="13"/>
  <c r="C14" i="13"/>
  <c r="L10" i="13"/>
  <c r="R10" i="17"/>
  <c r="O10" i="17"/>
  <c r="C16" i="17"/>
  <c r="C15" i="17"/>
  <c r="D10" i="17"/>
  <c r="C14" i="17"/>
  <c r="E10" i="17"/>
  <c r="C11" i="17"/>
  <c r="L10" i="17"/>
  <c r="I10" i="17"/>
  <c r="F10" i="17"/>
  <c r="C9" i="12"/>
  <c r="C9" i="2"/>
  <c r="C9" i="6"/>
  <c r="C9" i="10"/>
  <c r="C10" i="13"/>
  <c r="C9" i="5"/>
  <c r="C9" i="4"/>
  <c r="C9" i="8"/>
  <c r="D10" i="13"/>
  <c r="C10" i="14"/>
  <c r="C9" i="14"/>
  <c r="C10" i="11"/>
  <c r="C9" i="11"/>
  <c r="C10" i="17"/>
  <c r="O10" i="20" l="1"/>
  <c r="C16" i="20"/>
  <c r="C15" i="20"/>
  <c r="L10" i="20"/>
  <c r="R10" i="20"/>
  <c r="C14" i="20"/>
  <c r="D10" i="20"/>
  <c r="I10" i="20"/>
  <c r="F10" i="20"/>
  <c r="C11" i="20"/>
  <c r="E10" i="20"/>
  <c r="C10" i="20" l="1"/>
</calcChain>
</file>

<file path=xl/sharedStrings.xml><?xml version="1.0" encoding="utf-8"?>
<sst xmlns="http://schemas.openxmlformats.org/spreadsheetml/2006/main" count="1083" uniqueCount="53">
  <si>
    <t>学校名</t>
    <rPh sb="0" eb="3">
      <t>ガッコウメイ</t>
    </rPh>
    <phoneticPr fontId="1"/>
  </si>
  <si>
    <t>総数</t>
    <rPh sb="0" eb="2">
      <t>ソウスウ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</si>
  <si>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</si>
  <si>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</si>
  <si>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</si>
  <si>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1学年</t>
    <rPh sb="1" eb="3">
      <t>ガクネン</t>
    </rPh>
    <phoneticPr fontId="1"/>
  </si>
  <si>
    <t>2学年</t>
    <rPh sb="1" eb="3">
      <t>ガクネン</t>
    </rPh>
    <phoneticPr fontId="1"/>
  </si>
  <si>
    <t>3学年</t>
    <rPh sb="1" eb="3">
      <t>ガクネン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</si>
  <si>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</si>
  <si>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</si>
  <si>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</si>
  <si>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養教</t>
    <rPh sb="0" eb="1">
      <t>ヨウ</t>
    </rPh>
    <rPh sb="1" eb="2">
      <t>キョウ</t>
    </rPh>
    <phoneticPr fontId="1"/>
  </si>
  <si>
    <t>講師</t>
    <rPh sb="0" eb="2">
      <t>コウシ</t>
    </rPh>
    <phoneticPr fontId="1"/>
  </si>
  <si>
    <t>総    数</t>
    <rPh sb="0" eb="1">
      <t>フサ</t>
    </rPh>
    <rPh sb="5" eb="6">
      <t>カズ</t>
    </rPh>
    <phoneticPr fontId="1"/>
  </si>
  <si>
    <t>通信制課程</t>
    <rPh sb="0" eb="3">
      <t>ツウシンセイ</t>
    </rPh>
    <rPh sb="3" eb="5">
      <t>カテイ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</si>
  <si>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</si>
  <si>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</si>
  <si>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</si>
  <si>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</si>
  <si>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　　西仙北</t>
    <rPh sb="2" eb="5">
      <t>ニシセンボク</t>
    </rPh>
    <phoneticPr fontId="1"/>
  </si>
  <si>
    <t>　　大曲農業</t>
    <rPh sb="2" eb="4">
      <t>オオマガリ</t>
    </rPh>
    <rPh sb="4" eb="6">
      <t>ノウギョウ</t>
    </rPh>
    <phoneticPr fontId="1"/>
  </si>
  <si>
    <t>　　大曲農業（太田分校）</t>
    <rPh sb="2" eb="4">
      <t>オオマガリ</t>
    </rPh>
    <rPh sb="4" eb="6">
      <t>ノウギョウ</t>
    </rPh>
    <rPh sb="7" eb="9">
      <t>オオタ</t>
    </rPh>
    <rPh sb="9" eb="11">
      <t>ブンコウ</t>
    </rPh>
    <phoneticPr fontId="1"/>
  </si>
  <si>
    <t>　　大曲</t>
    <rPh sb="2" eb="4">
      <t>オオマガリ</t>
    </rPh>
    <phoneticPr fontId="1"/>
  </si>
  <si>
    <t>　　大曲工業</t>
    <rPh sb="2" eb="4">
      <t>オオマガリ</t>
    </rPh>
    <rPh sb="4" eb="6">
      <t>コウギョウ</t>
    </rPh>
    <phoneticPr fontId="1"/>
  </si>
  <si>
    <t>　　秋田修英</t>
    <rPh sb="2" eb="4">
      <t>アキタ</t>
    </rPh>
    <rPh sb="4" eb="5">
      <t>オサ</t>
    </rPh>
    <rPh sb="5" eb="6">
      <t>エイ</t>
    </rPh>
    <phoneticPr fontId="1"/>
  </si>
  <si>
    <t>生　徒　数（人）</t>
    <rPh sb="0" eb="1">
      <t>セイ</t>
    </rPh>
    <rPh sb="2" eb="3">
      <t>ト</t>
    </rPh>
    <rPh sb="4" eb="5">
      <t>カズ</t>
    </rPh>
    <rPh sb="6" eb="7">
      <t>ヒト</t>
    </rPh>
    <phoneticPr fontId="1"/>
  </si>
  <si>
    <t>教　員　数（人）</t>
    <rPh sb="0" eb="1">
      <t>キョウ</t>
    </rPh>
    <rPh sb="2" eb="3">
      <t>イン</t>
    </rPh>
    <rPh sb="4" eb="5">
      <t>カズ</t>
    </rPh>
    <rPh sb="6" eb="7">
      <t>ヒト</t>
    </rPh>
    <phoneticPr fontId="1"/>
  </si>
  <si>
    <t>高等学校別生徒数・教員数</t>
    <rPh sb="0" eb="2">
      <t>コウトウ</t>
    </rPh>
    <rPh sb="2" eb="4">
      <t>ガッコウ</t>
    </rPh>
    <rPh sb="4" eb="5">
      <t>ベツ</t>
    </rPh>
    <rPh sb="5" eb="8">
      <t>セイトスウ</t>
    </rPh>
    <rPh sb="9" eb="12">
      <t>キョウインスウ</t>
    </rPh>
    <phoneticPr fontId="1"/>
  </si>
  <si>
    <t>助教</t>
    <rPh sb="0" eb="1">
      <t>ジョ</t>
    </rPh>
    <rPh sb="1" eb="2">
      <t>キョウ</t>
    </rPh>
    <phoneticPr fontId="1"/>
  </si>
  <si>
    <t>-</t>
    <phoneticPr fontId="1"/>
  </si>
  <si>
    <t>-</t>
    <phoneticPr fontId="1"/>
  </si>
  <si>
    <t>資料：学校統計一覧</t>
    <rPh sb="0" eb="2">
      <t>シリョウ</t>
    </rPh>
    <rPh sb="3" eb="5">
      <t>ガッコウ</t>
    </rPh>
    <rPh sb="5" eb="7">
      <t>トウケイ</t>
    </rPh>
    <rPh sb="7" eb="9">
      <t>イチラン</t>
    </rPh>
    <phoneticPr fontId="1"/>
  </si>
  <si>
    <t>（注）総数には通信制課程を含めない。</t>
    <rPh sb="1" eb="2">
      <t>チュウ</t>
    </rPh>
    <rPh sb="3" eb="5">
      <t>ソウスウ</t>
    </rPh>
    <rPh sb="7" eb="10">
      <t>ツウシンセイ</t>
    </rPh>
    <rPh sb="10" eb="12">
      <t>カテイ</t>
    </rPh>
    <rPh sb="13" eb="14">
      <t>フク</t>
    </rPh>
    <phoneticPr fontId="1"/>
  </si>
  <si>
    <t>養助教</t>
    <rPh sb="0" eb="1">
      <t>ヨウ</t>
    </rPh>
    <rPh sb="1" eb="2">
      <t>ジョ</t>
    </rPh>
    <rPh sb="2" eb="3">
      <t>キョウ</t>
    </rPh>
    <phoneticPr fontId="1"/>
  </si>
  <si>
    <t>平成20年5月1日現在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</si>
  <si>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平成21年5月1日現在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</si>
  <si>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平成22年5月1日現在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</si>
  <si>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平成23年5月1日現在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</si>
  <si>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平成24年5月1日現在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</si>
  <si>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平成25年5月1日現在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</si>
  <si>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平成26年5月1日現在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</si>
  <si>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平成27年5月1日現在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</si>
  <si>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平成28年5月1日現在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</si>
  <si>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平成29年5月1日現在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</si>
  <si>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平成30年5月1日現在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</si>
  <si>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令和元年5月1日現在</t>
    <rPh sb="0" eb="2">
      <t>レイワ</t>
    </rPh>
    <rPh sb="2" eb="3">
      <t>モト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</si>
  <si>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令和２年5月1日現在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</si>
  <si>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令和３年5月1日現在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</si>
  <si>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全日制</t>
    <rPh sb="0" eb="3">
      <t>ゼンニチセイ</t>
    </rPh>
    <phoneticPr fontId="1"/>
  </si>
  <si>
    <t>令和4年5月1日現在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</si>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</sst>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#;[Red]#,###;&quot;-&quot;"/>
    <numFmt numFmtId="178" formatCode="#,##0;[Red]\-#,##0;&quot;-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indent="3"/>
    </xf>
    <xf numFmtId="0" fontId="2" fillId="0" borderId="0" xfId="0" applyFont="1" applyAlignment="1">
      <alignment vertical="center"/>
    </xf>
    <xf numFmtId="178" fontId="7" fillId="0" borderId="7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4"/>
  <sheetViews>
    <sheetView showGridLines="0" tabSelected="1" view="pageBreakPreview" zoomScaleNormal="100" zoomScaleSheetLayoutView="100" workbookViewId="0">
      <pane xSplit="2" ySplit="9" topLeftCell="C10" activePane="bottomRight" state="frozen"/>
      <selection activeCell="C6" sqref="C6:Q6"/>
      <selection pane="topRight" activeCell="C6" sqref="C6:Q6"/>
      <selection pane="bottomLeft" activeCell="C6" sqref="C6:Q6"/>
      <selection pane="bottomRight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52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7" t="s">
        <v>48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14</v>
      </c>
      <c r="P7" s="60"/>
      <c r="Q7" s="61"/>
      <c r="R7" s="52" t="s">
        <v>1</v>
      </c>
      <c r="S7" s="52" t="s">
        <v>8</v>
      </c>
      <c r="T7" s="52" t="s">
        <v>9</v>
      </c>
      <c r="U7" s="52" t="s">
        <v>10</v>
      </c>
      <c r="V7" s="52" t="s">
        <v>28</v>
      </c>
      <c r="W7" s="52" t="s">
        <v>11</v>
      </c>
      <c r="X7" s="52" t="s">
        <v>33</v>
      </c>
      <c r="Y7" s="52" t="s">
        <v>12</v>
      </c>
    </row>
    <row r="8" spans="2:25" ht="22.5" customHeight="1">
      <c r="B8" s="56"/>
      <c r="C8" s="54" t="s">
        <v>1</v>
      </c>
      <c r="D8" s="54"/>
      <c r="E8" s="55"/>
      <c r="F8" s="54" t="s">
        <v>5</v>
      </c>
      <c r="G8" s="54"/>
      <c r="H8" s="55"/>
      <c r="I8" s="54" t="s">
        <v>6</v>
      </c>
      <c r="J8" s="54"/>
      <c r="K8" s="55"/>
      <c r="L8" s="54" t="s">
        <v>7</v>
      </c>
      <c r="M8" s="54"/>
      <c r="N8" s="54"/>
      <c r="O8" s="62"/>
      <c r="P8" s="54"/>
      <c r="Q8" s="55"/>
      <c r="R8" s="53"/>
      <c r="S8" s="53"/>
      <c r="T8" s="53"/>
      <c r="U8" s="53"/>
      <c r="V8" s="53"/>
      <c r="W8" s="53"/>
      <c r="X8" s="53"/>
      <c r="Y8" s="53"/>
    </row>
    <row r="9" spans="2:25" ht="22.5" customHeight="1">
      <c r="B9" s="55"/>
      <c r="C9" s="50" t="s">
        <v>2</v>
      </c>
      <c r="D9" s="50" t="s">
        <v>3</v>
      </c>
      <c r="E9" s="50" t="s">
        <v>4</v>
      </c>
      <c r="F9" s="50" t="s">
        <v>2</v>
      </c>
      <c r="G9" s="50" t="s">
        <v>3</v>
      </c>
      <c r="H9" s="50" t="s">
        <v>4</v>
      </c>
      <c r="I9" s="50" t="s">
        <v>2</v>
      </c>
      <c r="J9" s="50" t="s">
        <v>3</v>
      </c>
      <c r="K9" s="50" t="s">
        <v>4</v>
      </c>
      <c r="L9" s="50" t="s">
        <v>2</v>
      </c>
      <c r="M9" s="50" t="s">
        <v>3</v>
      </c>
      <c r="N9" s="50" t="s">
        <v>4</v>
      </c>
      <c r="O9" s="50" t="s">
        <v>2</v>
      </c>
      <c r="P9" s="50" t="s">
        <v>3</v>
      </c>
      <c r="Q9" s="50" t="s">
        <v>4</v>
      </c>
      <c r="R9" s="50" t="s">
        <v>2</v>
      </c>
      <c r="S9" s="50" t="s">
        <v>2</v>
      </c>
      <c r="T9" s="50" t="s">
        <v>2</v>
      </c>
      <c r="U9" s="50" t="s">
        <v>2</v>
      </c>
      <c r="V9" s="50" t="s">
        <v>2</v>
      </c>
      <c r="W9" s="50" t="s">
        <v>2</v>
      </c>
      <c r="X9" s="50" t="s">
        <v>2</v>
      </c>
      <c r="Y9" s="50" t="s">
        <v>2</v>
      </c>
    </row>
    <row r="10" spans="2:25" ht="22.5" customHeight="1">
      <c r="B10" s="15" t="s">
        <v>13</v>
      </c>
      <c r="C10" s="21">
        <f>SUM(C11:C16)</f>
        <v>1527</v>
      </c>
      <c r="D10" s="21">
        <f t="shared" ref="D10:Y10" si="0">SUM(D11:D16)</f>
        <v>849</v>
      </c>
      <c r="E10" s="21">
        <f t="shared" si="0"/>
        <v>678</v>
      </c>
      <c r="F10" s="21">
        <f t="shared" si="0"/>
        <v>552</v>
      </c>
      <c r="G10" s="21">
        <f t="shared" si="0"/>
        <v>304</v>
      </c>
      <c r="H10" s="21">
        <f t="shared" si="0"/>
        <v>248</v>
      </c>
      <c r="I10" s="21">
        <f t="shared" si="0"/>
        <v>482</v>
      </c>
      <c r="J10" s="21">
        <f t="shared" si="0"/>
        <v>271</v>
      </c>
      <c r="K10" s="21">
        <f t="shared" si="0"/>
        <v>211</v>
      </c>
      <c r="L10" s="21">
        <f t="shared" si="0"/>
        <v>493</v>
      </c>
      <c r="M10" s="21">
        <f t="shared" si="0"/>
        <v>274</v>
      </c>
      <c r="N10" s="21">
        <f t="shared" si="0"/>
        <v>219</v>
      </c>
      <c r="O10" s="21">
        <f t="shared" si="0"/>
        <v>67</v>
      </c>
      <c r="P10" s="21">
        <f t="shared" si="0"/>
        <v>28</v>
      </c>
      <c r="Q10" s="21">
        <f t="shared" si="0"/>
        <v>39</v>
      </c>
      <c r="R10" s="21">
        <f t="shared" si="0"/>
        <v>163</v>
      </c>
      <c r="S10" s="21">
        <f t="shared" si="0"/>
        <v>5</v>
      </c>
      <c r="T10" s="21">
        <f t="shared" si="0"/>
        <v>7</v>
      </c>
      <c r="U10" s="21">
        <f t="shared" si="0"/>
        <v>121</v>
      </c>
      <c r="V10" s="21">
        <f t="shared" si="0"/>
        <v>1</v>
      </c>
      <c r="W10" s="21">
        <f t="shared" si="0"/>
        <v>5</v>
      </c>
      <c r="X10" s="21">
        <f t="shared" si="0"/>
        <v>1</v>
      </c>
      <c r="Y10" s="21">
        <f t="shared" si="0"/>
        <v>23</v>
      </c>
    </row>
    <row r="11" spans="2:25" ht="22.5" customHeight="1">
      <c r="B11" s="16" t="s">
        <v>19</v>
      </c>
      <c r="C11" s="19">
        <f t="shared" ref="C11:C16" si="1">SUM(D11:E11)</f>
        <v>25</v>
      </c>
      <c r="D11" s="19">
        <f t="shared" ref="D11:E16" si="2">SUM(G11,J11,M11)</f>
        <v>12</v>
      </c>
      <c r="E11" s="19">
        <f t="shared" si="2"/>
        <v>13</v>
      </c>
      <c r="F11" s="19">
        <f t="shared" ref="F11:F16" si="3">SUM(G11:H11)</f>
        <v>7</v>
      </c>
      <c r="G11" s="19">
        <v>4</v>
      </c>
      <c r="H11" s="19">
        <v>3</v>
      </c>
      <c r="I11" s="19">
        <f t="shared" ref="I11:I16" si="4">SUM(J11:K11)</f>
        <v>4</v>
      </c>
      <c r="J11" s="19">
        <v>2</v>
      </c>
      <c r="K11" s="19">
        <v>2</v>
      </c>
      <c r="L11" s="19">
        <f t="shared" ref="L11:L16" si="5">SUM(M11:N11)</f>
        <v>14</v>
      </c>
      <c r="M11" s="19">
        <v>6</v>
      </c>
      <c r="N11" s="19">
        <v>8</v>
      </c>
      <c r="O11" s="19">
        <f t="shared" ref="O11:O16" si="6">SUM(P11:Q11)</f>
        <v>0</v>
      </c>
      <c r="P11" s="20">
        <v>0</v>
      </c>
      <c r="Q11" s="20">
        <v>0</v>
      </c>
      <c r="R11" s="22">
        <f t="shared" ref="R11:R16" si="7">SUM(S11:Y11)</f>
        <v>16</v>
      </c>
      <c r="S11" s="23">
        <v>1</v>
      </c>
      <c r="T11" s="23">
        <v>1</v>
      </c>
      <c r="U11" s="23">
        <v>11</v>
      </c>
      <c r="V11" s="20">
        <v>0</v>
      </c>
      <c r="W11" s="23">
        <v>1</v>
      </c>
      <c r="X11" s="20">
        <v>0</v>
      </c>
      <c r="Y11" s="23">
        <v>2</v>
      </c>
    </row>
    <row r="12" spans="2:25" ht="22.5" customHeight="1">
      <c r="B12" s="16" t="s">
        <v>20</v>
      </c>
      <c r="C12" s="19">
        <f t="shared" si="1"/>
        <v>477</v>
      </c>
      <c r="D12" s="19">
        <f t="shared" si="2"/>
        <v>215</v>
      </c>
      <c r="E12" s="19">
        <f t="shared" si="2"/>
        <v>262</v>
      </c>
      <c r="F12" s="19">
        <f t="shared" si="3"/>
        <v>163</v>
      </c>
      <c r="G12" s="19">
        <v>64</v>
      </c>
      <c r="H12" s="19">
        <v>99</v>
      </c>
      <c r="I12" s="19">
        <f t="shared" si="4"/>
        <v>152</v>
      </c>
      <c r="J12" s="19">
        <v>73</v>
      </c>
      <c r="K12" s="19">
        <v>79</v>
      </c>
      <c r="L12" s="19">
        <f t="shared" si="5"/>
        <v>162</v>
      </c>
      <c r="M12" s="19">
        <v>78</v>
      </c>
      <c r="N12" s="19">
        <v>84</v>
      </c>
      <c r="O12" s="19">
        <f t="shared" si="6"/>
        <v>0</v>
      </c>
      <c r="P12" s="20">
        <v>0</v>
      </c>
      <c r="Q12" s="20">
        <v>0</v>
      </c>
      <c r="R12" s="22">
        <f t="shared" si="7"/>
        <v>41</v>
      </c>
      <c r="S12" s="23">
        <v>1</v>
      </c>
      <c r="T12" s="23">
        <v>2</v>
      </c>
      <c r="U12" s="23">
        <v>29</v>
      </c>
      <c r="V12" s="20">
        <v>0</v>
      </c>
      <c r="W12" s="23">
        <v>1</v>
      </c>
      <c r="X12" s="20">
        <v>0</v>
      </c>
      <c r="Y12" s="23">
        <v>8</v>
      </c>
    </row>
    <row r="13" spans="2:25" ht="22.5" customHeight="1">
      <c r="B13" s="16" t="s">
        <v>21</v>
      </c>
      <c r="C13" s="19">
        <f t="shared" si="1"/>
        <v>20</v>
      </c>
      <c r="D13" s="19">
        <f t="shared" si="2"/>
        <v>9</v>
      </c>
      <c r="E13" s="19">
        <f t="shared" si="2"/>
        <v>11</v>
      </c>
      <c r="F13" s="19">
        <f t="shared" si="3"/>
        <v>3</v>
      </c>
      <c r="G13" s="19">
        <v>2</v>
      </c>
      <c r="H13" s="19">
        <v>1</v>
      </c>
      <c r="I13" s="19">
        <f t="shared" si="4"/>
        <v>11</v>
      </c>
      <c r="J13" s="19">
        <v>3</v>
      </c>
      <c r="K13" s="19">
        <v>8</v>
      </c>
      <c r="L13" s="19">
        <f t="shared" si="5"/>
        <v>6</v>
      </c>
      <c r="M13" s="19">
        <v>4</v>
      </c>
      <c r="N13" s="19">
        <v>2</v>
      </c>
      <c r="O13" s="19">
        <f t="shared" si="6"/>
        <v>0</v>
      </c>
      <c r="P13" s="20">
        <v>0</v>
      </c>
      <c r="Q13" s="20">
        <v>0</v>
      </c>
      <c r="R13" s="22">
        <f t="shared" si="7"/>
        <v>10</v>
      </c>
      <c r="S13" s="20">
        <v>0</v>
      </c>
      <c r="T13" s="23">
        <v>1</v>
      </c>
      <c r="U13" s="23">
        <v>7</v>
      </c>
      <c r="V13" s="20">
        <v>0</v>
      </c>
      <c r="W13" s="20">
        <v>1</v>
      </c>
      <c r="X13" s="20">
        <v>0</v>
      </c>
      <c r="Y13" s="41">
        <v>1</v>
      </c>
    </row>
    <row r="14" spans="2:25" ht="22.5" customHeight="1">
      <c r="B14" s="16" t="s">
        <v>22</v>
      </c>
      <c r="C14" s="19">
        <f t="shared" si="1"/>
        <v>550</v>
      </c>
      <c r="D14" s="19">
        <f t="shared" si="2"/>
        <v>225</v>
      </c>
      <c r="E14" s="19">
        <f t="shared" si="2"/>
        <v>325</v>
      </c>
      <c r="F14" s="19">
        <f t="shared" si="3"/>
        <v>196</v>
      </c>
      <c r="G14" s="19">
        <v>77</v>
      </c>
      <c r="H14" s="19">
        <v>119</v>
      </c>
      <c r="I14" s="19">
        <f t="shared" si="4"/>
        <v>177</v>
      </c>
      <c r="J14" s="19">
        <v>74</v>
      </c>
      <c r="K14" s="19">
        <v>103</v>
      </c>
      <c r="L14" s="19">
        <f t="shared" si="5"/>
        <v>177</v>
      </c>
      <c r="M14" s="19">
        <v>74</v>
      </c>
      <c r="N14" s="19">
        <v>103</v>
      </c>
      <c r="O14" s="19">
        <f t="shared" si="6"/>
        <v>0</v>
      </c>
      <c r="P14" s="20">
        <v>0</v>
      </c>
      <c r="Q14" s="20">
        <v>0</v>
      </c>
      <c r="R14" s="22">
        <f t="shared" si="7"/>
        <v>43</v>
      </c>
      <c r="S14" s="23">
        <v>1</v>
      </c>
      <c r="T14" s="23">
        <v>1</v>
      </c>
      <c r="U14" s="23">
        <v>36</v>
      </c>
      <c r="V14" s="20">
        <v>0</v>
      </c>
      <c r="W14" s="23">
        <v>1</v>
      </c>
      <c r="X14" s="20">
        <v>0</v>
      </c>
      <c r="Y14" s="23">
        <v>4</v>
      </c>
    </row>
    <row r="15" spans="2:25" ht="22.5" customHeight="1">
      <c r="B15" s="16" t="s">
        <v>23</v>
      </c>
      <c r="C15" s="19">
        <f t="shared" si="1"/>
        <v>361</v>
      </c>
      <c r="D15" s="19">
        <f t="shared" si="2"/>
        <v>311</v>
      </c>
      <c r="E15" s="19">
        <f t="shared" si="2"/>
        <v>50</v>
      </c>
      <c r="F15" s="19">
        <f t="shared" si="3"/>
        <v>140</v>
      </c>
      <c r="G15" s="19">
        <v>126</v>
      </c>
      <c r="H15" s="19">
        <v>14</v>
      </c>
      <c r="I15" s="19">
        <f t="shared" si="4"/>
        <v>106</v>
      </c>
      <c r="J15" s="19">
        <v>89</v>
      </c>
      <c r="K15" s="19">
        <v>17</v>
      </c>
      <c r="L15" s="19">
        <f t="shared" si="5"/>
        <v>115</v>
      </c>
      <c r="M15" s="19">
        <v>96</v>
      </c>
      <c r="N15" s="19">
        <v>19</v>
      </c>
      <c r="O15" s="19">
        <f t="shared" si="6"/>
        <v>0</v>
      </c>
      <c r="P15" s="20">
        <v>0</v>
      </c>
      <c r="Q15" s="20">
        <v>0</v>
      </c>
      <c r="R15" s="22">
        <f t="shared" si="7"/>
        <v>37</v>
      </c>
      <c r="S15" s="23">
        <v>1</v>
      </c>
      <c r="T15" s="23">
        <v>1</v>
      </c>
      <c r="U15" s="23">
        <v>28</v>
      </c>
      <c r="V15" s="20">
        <v>0</v>
      </c>
      <c r="W15" s="23">
        <v>0</v>
      </c>
      <c r="X15" s="20">
        <v>1</v>
      </c>
      <c r="Y15" s="23">
        <v>6</v>
      </c>
    </row>
    <row r="16" spans="2:25" ht="22.5" customHeight="1">
      <c r="B16" s="15" t="s">
        <v>24</v>
      </c>
      <c r="C16" s="18">
        <f t="shared" si="1"/>
        <v>94</v>
      </c>
      <c r="D16" s="18">
        <f t="shared" si="2"/>
        <v>77</v>
      </c>
      <c r="E16" s="18">
        <f t="shared" si="2"/>
        <v>17</v>
      </c>
      <c r="F16" s="18">
        <f t="shared" si="3"/>
        <v>43</v>
      </c>
      <c r="G16" s="18">
        <v>31</v>
      </c>
      <c r="H16" s="18">
        <v>12</v>
      </c>
      <c r="I16" s="18">
        <f t="shared" si="4"/>
        <v>32</v>
      </c>
      <c r="J16" s="18">
        <v>30</v>
      </c>
      <c r="K16" s="18">
        <v>2</v>
      </c>
      <c r="L16" s="18">
        <f t="shared" si="5"/>
        <v>19</v>
      </c>
      <c r="M16" s="18">
        <v>16</v>
      </c>
      <c r="N16" s="18">
        <v>3</v>
      </c>
      <c r="O16" s="18">
        <f t="shared" si="6"/>
        <v>67</v>
      </c>
      <c r="P16" s="18">
        <v>28</v>
      </c>
      <c r="Q16" s="18">
        <v>39</v>
      </c>
      <c r="R16" s="30">
        <f t="shared" si="7"/>
        <v>16</v>
      </c>
      <c r="S16" s="24">
        <v>1</v>
      </c>
      <c r="T16" s="24">
        <v>1</v>
      </c>
      <c r="U16" s="24">
        <v>10</v>
      </c>
      <c r="V16" s="36">
        <v>1</v>
      </c>
      <c r="W16" s="24">
        <v>1</v>
      </c>
      <c r="X16" s="36">
        <v>0</v>
      </c>
      <c r="Y16" s="42">
        <v>2</v>
      </c>
    </row>
    <row r="17" spans="2:25" ht="9" customHeight="1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2"/>
      <c r="S17" s="2"/>
      <c r="T17" s="2"/>
      <c r="U17" s="2"/>
      <c r="V17" s="2"/>
      <c r="W17" s="2"/>
      <c r="X17" s="2"/>
      <c r="Y17" s="3"/>
    </row>
    <row r="18" spans="2:25" s="1" customFormat="1" ht="12" customHeight="1">
      <c r="B18" s="1" t="s">
        <v>32</v>
      </c>
      <c r="G18" s="2"/>
      <c r="H18" s="2"/>
      <c r="I18" s="2"/>
      <c r="J18" s="2"/>
      <c r="K18" s="2"/>
      <c r="L18" s="2"/>
    </row>
    <row r="19" spans="2:25" ht="9" customHeight="1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</row>
    <row r="20" spans="2:25" s="7" customFormat="1" ht="12" customHeight="1">
      <c r="B20" s="4" t="s">
        <v>31</v>
      </c>
      <c r="C20" s="4"/>
      <c r="D20" s="4"/>
      <c r="E20" s="4"/>
      <c r="F20" s="4"/>
      <c r="G20" s="8"/>
      <c r="H20" s="8"/>
      <c r="I20" s="8"/>
      <c r="J20" s="8"/>
      <c r="K20" s="8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9" customHeight="1" thickBot="1"/>
    <row r="22" spans="2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3"/>
      <c r="U22" s="13"/>
      <c r="V22" s="13"/>
      <c r="W22" s="13"/>
      <c r="X22" s="13"/>
      <c r="Y22" s="13"/>
    </row>
    <row r="24" spans="2:25">
      <c r="B24" s="31"/>
      <c r="C24" s="51"/>
      <c r="D24" s="51"/>
      <c r="E24" s="51"/>
      <c r="F24" s="51"/>
      <c r="G24" s="51"/>
      <c r="H24" s="51"/>
      <c r="I24" s="1"/>
      <c r="J24" s="1"/>
    </row>
    <row r="25" spans="2:25">
      <c r="B25" s="33"/>
      <c r="C25" s="32"/>
      <c r="D25" s="32"/>
      <c r="E25" s="32"/>
      <c r="F25" s="32"/>
      <c r="G25" s="32"/>
      <c r="H25" s="32"/>
      <c r="I25" s="32"/>
      <c r="J25" s="32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1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4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1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4"/>
      <c r="C37" s="1"/>
      <c r="D37" s="1"/>
      <c r="E37" s="1"/>
      <c r="F37" s="1"/>
      <c r="G37" s="1"/>
      <c r="H37" s="1"/>
      <c r="I37" s="1"/>
      <c r="J37" s="1"/>
    </row>
    <row r="38" spans="2:10">
      <c r="B38" s="31"/>
      <c r="C38" s="1"/>
      <c r="D38" s="1"/>
      <c r="E38" s="1"/>
      <c r="F38" s="1"/>
      <c r="G38" s="1"/>
      <c r="H38" s="1"/>
      <c r="I38" s="1"/>
      <c r="J38" s="1"/>
    </row>
    <row r="39" spans="2:10">
      <c r="B39" s="34"/>
      <c r="C39" s="1"/>
      <c r="D39" s="1"/>
      <c r="E39" s="1"/>
      <c r="F39" s="1"/>
      <c r="G39" s="1"/>
      <c r="H39" s="1"/>
      <c r="I39" s="1"/>
      <c r="J39" s="1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  <row r="44" spans="2:10"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20">
    <mergeCell ref="B6:B9"/>
    <mergeCell ref="C6:Q6"/>
    <mergeCell ref="R6:Y6"/>
    <mergeCell ref="C7:N7"/>
    <mergeCell ref="O7:Q8"/>
    <mergeCell ref="R7:R8"/>
    <mergeCell ref="S7:S8"/>
    <mergeCell ref="T7:T8"/>
    <mergeCell ref="U7:U8"/>
    <mergeCell ref="V7:V8"/>
    <mergeCell ref="Y7:Y8"/>
    <mergeCell ref="C8:E8"/>
    <mergeCell ref="F8:H8"/>
    <mergeCell ref="I8:K8"/>
    <mergeCell ref="L8:N8"/>
    <mergeCell ref="C24:D24"/>
    <mergeCell ref="E24:F24"/>
    <mergeCell ref="G24:H24"/>
    <mergeCell ref="W7:W8"/>
    <mergeCell ref="X7:X8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9"/>
  <sheetViews>
    <sheetView showGridLines="0" view="pageBreakPreview" zoomScale="85" zoomScaleNormal="100" zoomScaleSheetLayoutView="85" workbookViewId="0">
      <selection activeCell="C6" sqref="C6:Q6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42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47" t="s">
        <v>1</v>
      </c>
      <c r="S7" s="29" t="s">
        <v>8</v>
      </c>
      <c r="T7" s="29" t="s">
        <v>9</v>
      </c>
      <c r="U7" s="47" t="s">
        <v>10</v>
      </c>
      <c r="V7" s="29" t="s">
        <v>28</v>
      </c>
      <c r="W7" s="29" t="s">
        <v>11</v>
      </c>
      <c r="X7" s="47" t="s">
        <v>33</v>
      </c>
      <c r="Y7" s="49" t="s">
        <v>12</v>
      </c>
    </row>
    <row r="8" spans="1:25" ht="22.5" customHeight="1">
      <c r="B8" s="55"/>
      <c r="C8" s="48" t="s">
        <v>2</v>
      </c>
      <c r="D8" s="48" t="s">
        <v>3</v>
      </c>
      <c r="E8" s="48" t="s">
        <v>4</v>
      </c>
      <c r="F8" s="48" t="s">
        <v>2</v>
      </c>
      <c r="G8" s="48" t="s">
        <v>3</v>
      </c>
      <c r="H8" s="48" t="s">
        <v>4</v>
      </c>
      <c r="I8" s="48" t="s">
        <v>2</v>
      </c>
      <c r="J8" s="48" t="s">
        <v>3</v>
      </c>
      <c r="K8" s="48" t="s">
        <v>4</v>
      </c>
      <c r="L8" s="48" t="s">
        <v>2</v>
      </c>
      <c r="M8" s="48" t="s">
        <v>3</v>
      </c>
      <c r="N8" s="48" t="s">
        <v>4</v>
      </c>
      <c r="O8" s="48" t="s">
        <v>2</v>
      </c>
      <c r="P8" s="48" t="s">
        <v>3</v>
      </c>
      <c r="Q8" s="48" t="s">
        <v>4</v>
      </c>
      <c r="R8" s="48" t="s">
        <v>2</v>
      </c>
      <c r="S8" s="48" t="s">
        <v>2</v>
      </c>
      <c r="T8" s="48" t="s">
        <v>2</v>
      </c>
      <c r="U8" s="48" t="s">
        <v>2</v>
      </c>
      <c r="V8" s="48" t="s">
        <v>2</v>
      </c>
      <c r="W8" s="48" t="s">
        <v>2</v>
      </c>
      <c r="X8" s="48" t="s">
        <v>2</v>
      </c>
      <c r="Y8" s="48" t="s">
        <v>2</v>
      </c>
    </row>
    <row r="9" spans="1:25" ht="22.5" customHeight="1">
      <c r="B9" s="15" t="s">
        <v>13</v>
      </c>
      <c r="C9" s="18">
        <f>SUM(C10:C15)</f>
        <v>1988</v>
      </c>
      <c r="D9" s="18">
        <f t="shared" ref="D9:E14" si="0">G9+J9+M9</f>
        <v>1186</v>
      </c>
      <c r="E9" s="18">
        <f t="shared" si="0"/>
        <v>802</v>
      </c>
      <c r="F9" s="18">
        <f t="shared" ref="F9:Q9" si="1">SUM(F10:F15)</f>
        <v>674</v>
      </c>
      <c r="G9" s="18">
        <f t="shared" si="1"/>
        <v>415</v>
      </c>
      <c r="H9" s="18">
        <f t="shared" si="1"/>
        <v>259</v>
      </c>
      <c r="I9" s="18">
        <f t="shared" si="1"/>
        <v>666</v>
      </c>
      <c r="J9" s="18">
        <f t="shared" si="1"/>
        <v>386</v>
      </c>
      <c r="K9" s="18">
        <f t="shared" si="1"/>
        <v>280</v>
      </c>
      <c r="L9" s="18">
        <f t="shared" si="1"/>
        <v>648</v>
      </c>
      <c r="M9" s="18">
        <f t="shared" si="1"/>
        <v>385</v>
      </c>
      <c r="N9" s="18">
        <f t="shared" si="1"/>
        <v>263</v>
      </c>
      <c r="O9" s="18">
        <f t="shared" si="1"/>
        <v>21</v>
      </c>
      <c r="P9" s="18">
        <f t="shared" si="1"/>
        <v>9</v>
      </c>
      <c r="Q9" s="18">
        <f t="shared" si="1"/>
        <v>12</v>
      </c>
      <c r="R9" s="21">
        <f>SUM(R10:R15)</f>
        <v>186</v>
      </c>
      <c r="S9" s="21">
        <f t="shared" ref="S9:Y9" si="2">SUM(S10:S15)</f>
        <v>5</v>
      </c>
      <c r="T9" s="21">
        <f t="shared" si="2"/>
        <v>8</v>
      </c>
      <c r="U9" s="21">
        <f t="shared" si="2"/>
        <v>146</v>
      </c>
      <c r="V9" s="21">
        <f t="shared" si="2"/>
        <v>1</v>
      </c>
      <c r="W9" s="21">
        <f t="shared" si="2"/>
        <v>6</v>
      </c>
      <c r="X9" s="21">
        <f t="shared" si="2"/>
        <v>0</v>
      </c>
      <c r="Y9" s="21">
        <f t="shared" si="2"/>
        <v>20</v>
      </c>
    </row>
    <row r="10" spans="1:25" ht="22.5" customHeight="1">
      <c r="B10" s="16" t="s">
        <v>19</v>
      </c>
      <c r="C10" s="19">
        <f t="shared" ref="C10:C15" si="3">N(D10)+N(E10)</f>
        <v>215</v>
      </c>
      <c r="D10" s="19">
        <f t="shared" si="0"/>
        <v>147</v>
      </c>
      <c r="E10" s="19">
        <f t="shared" si="0"/>
        <v>68</v>
      </c>
      <c r="F10" s="19">
        <f t="shared" ref="F10:F15" si="4">N(G10)+N(H10)</f>
        <v>71</v>
      </c>
      <c r="G10" s="19">
        <v>55</v>
      </c>
      <c r="H10" s="19">
        <v>16</v>
      </c>
      <c r="I10" s="19">
        <f t="shared" ref="I10:I15" si="5">N(J10)+N(K10)</f>
        <v>72</v>
      </c>
      <c r="J10" s="19">
        <v>46</v>
      </c>
      <c r="K10" s="19">
        <v>26</v>
      </c>
      <c r="L10" s="19">
        <f t="shared" ref="L10:L15" si="6">N(M10)+N(N10)</f>
        <v>72</v>
      </c>
      <c r="M10" s="19">
        <v>46</v>
      </c>
      <c r="N10" s="19">
        <v>26</v>
      </c>
      <c r="O10" s="20">
        <v>0</v>
      </c>
      <c r="P10" s="20"/>
      <c r="Q10" s="20"/>
      <c r="R10" s="22">
        <f t="shared" ref="R10:R15" si="7">SUM(S10:Y10)</f>
        <v>25</v>
      </c>
      <c r="S10" s="23">
        <v>1</v>
      </c>
      <c r="T10" s="23">
        <v>1</v>
      </c>
      <c r="U10" s="23">
        <v>21</v>
      </c>
      <c r="V10" s="23" t="s">
        <v>15</v>
      </c>
      <c r="W10" s="23">
        <v>1</v>
      </c>
      <c r="X10" s="23" t="s">
        <v>15</v>
      </c>
      <c r="Y10" s="23">
        <v>1</v>
      </c>
    </row>
    <row r="11" spans="1:25" ht="22.5" customHeight="1">
      <c r="B11" s="16" t="s">
        <v>20</v>
      </c>
      <c r="C11" s="19">
        <f t="shared" si="3"/>
        <v>514</v>
      </c>
      <c r="D11" s="19">
        <f t="shared" si="0"/>
        <v>259</v>
      </c>
      <c r="E11" s="19">
        <f t="shared" si="0"/>
        <v>255</v>
      </c>
      <c r="F11" s="19">
        <f t="shared" si="4"/>
        <v>175</v>
      </c>
      <c r="G11" s="19">
        <v>89</v>
      </c>
      <c r="H11" s="19">
        <v>86</v>
      </c>
      <c r="I11" s="19">
        <f t="shared" si="5"/>
        <v>173</v>
      </c>
      <c r="J11" s="19">
        <v>84</v>
      </c>
      <c r="K11" s="19">
        <v>89</v>
      </c>
      <c r="L11" s="19">
        <f t="shared" si="6"/>
        <v>166</v>
      </c>
      <c r="M11" s="19">
        <v>86</v>
      </c>
      <c r="N11" s="19">
        <v>80</v>
      </c>
      <c r="O11" s="20">
        <v>0</v>
      </c>
      <c r="P11" s="20"/>
      <c r="Q11" s="20"/>
      <c r="R11" s="22">
        <f t="shared" si="7"/>
        <v>43</v>
      </c>
      <c r="S11" s="23">
        <v>1</v>
      </c>
      <c r="T11" s="23">
        <v>2</v>
      </c>
      <c r="U11" s="23">
        <v>36</v>
      </c>
      <c r="V11" s="23" t="s">
        <v>15</v>
      </c>
      <c r="W11" s="23">
        <v>1</v>
      </c>
      <c r="X11" s="23" t="s">
        <v>15</v>
      </c>
      <c r="Y11" s="23">
        <v>3</v>
      </c>
    </row>
    <row r="12" spans="1:25" ht="22.5" customHeight="1">
      <c r="B12" s="16" t="s">
        <v>21</v>
      </c>
      <c r="C12" s="19">
        <f t="shared" si="3"/>
        <v>52</v>
      </c>
      <c r="D12" s="19">
        <f t="shared" si="0"/>
        <v>35</v>
      </c>
      <c r="E12" s="19">
        <f t="shared" si="0"/>
        <v>17</v>
      </c>
      <c r="F12" s="19">
        <f t="shared" si="4"/>
        <v>17</v>
      </c>
      <c r="G12" s="19">
        <v>10</v>
      </c>
      <c r="H12" s="19">
        <v>7</v>
      </c>
      <c r="I12" s="19">
        <f t="shared" si="5"/>
        <v>15</v>
      </c>
      <c r="J12" s="19">
        <v>11</v>
      </c>
      <c r="K12" s="19">
        <v>4</v>
      </c>
      <c r="L12" s="19">
        <f t="shared" si="6"/>
        <v>20</v>
      </c>
      <c r="M12" s="19">
        <v>14</v>
      </c>
      <c r="N12" s="19">
        <v>6</v>
      </c>
      <c r="O12" s="20">
        <v>0</v>
      </c>
      <c r="P12" s="20"/>
      <c r="Q12" s="20"/>
      <c r="R12" s="22">
        <f t="shared" si="7"/>
        <v>10</v>
      </c>
      <c r="S12" s="23" t="s">
        <v>15</v>
      </c>
      <c r="T12" s="23">
        <v>1</v>
      </c>
      <c r="U12" s="23">
        <v>6</v>
      </c>
      <c r="V12" s="23" t="s">
        <v>15</v>
      </c>
      <c r="W12" s="23">
        <v>1</v>
      </c>
      <c r="X12" s="23" t="s">
        <v>15</v>
      </c>
      <c r="Y12" s="23">
        <v>2</v>
      </c>
    </row>
    <row r="13" spans="1:25" ht="22.5" customHeight="1">
      <c r="B13" s="16" t="s">
        <v>22</v>
      </c>
      <c r="C13" s="19">
        <f t="shared" si="3"/>
        <v>680</v>
      </c>
      <c r="D13" s="19">
        <f t="shared" si="0"/>
        <v>285</v>
      </c>
      <c r="E13" s="19">
        <f t="shared" si="0"/>
        <v>395</v>
      </c>
      <c r="F13" s="19">
        <f t="shared" si="4"/>
        <v>228</v>
      </c>
      <c r="G13" s="19">
        <v>100</v>
      </c>
      <c r="H13" s="19">
        <v>128</v>
      </c>
      <c r="I13" s="19">
        <f t="shared" si="5"/>
        <v>228</v>
      </c>
      <c r="J13" s="19">
        <v>88</v>
      </c>
      <c r="K13" s="19">
        <v>140</v>
      </c>
      <c r="L13" s="19">
        <f t="shared" si="6"/>
        <v>224</v>
      </c>
      <c r="M13" s="19">
        <v>97</v>
      </c>
      <c r="N13" s="19">
        <v>127</v>
      </c>
      <c r="O13" s="20">
        <v>0</v>
      </c>
      <c r="P13" s="20"/>
      <c r="Q13" s="20"/>
      <c r="R13" s="22">
        <f t="shared" si="7"/>
        <v>48</v>
      </c>
      <c r="S13" s="23">
        <v>1</v>
      </c>
      <c r="T13" s="23">
        <v>2</v>
      </c>
      <c r="U13" s="23">
        <v>40</v>
      </c>
      <c r="V13" s="23" t="s">
        <v>15</v>
      </c>
      <c r="W13" s="23">
        <v>1</v>
      </c>
      <c r="X13" s="23" t="s">
        <v>15</v>
      </c>
      <c r="Y13" s="23">
        <v>4</v>
      </c>
    </row>
    <row r="14" spans="1:25" ht="22.5" customHeight="1">
      <c r="B14" s="16" t="s">
        <v>23</v>
      </c>
      <c r="C14" s="19">
        <f t="shared" si="3"/>
        <v>417</v>
      </c>
      <c r="D14" s="19">
        <f t="shared" si="0"/>
        <v>367</v>
      </c>
      <c r="E14" s="19">
        <f t="shared" si="0"/>
        <v>50</v>
      </c>
      <c r="F14" s="19">
        <f t="shared" si="4"/>
        <v>140</v>
      </c>
      <c r="G14" s="19">
        <v>126</v>
      </c>
      <c r="H14" s="19">
        <v>14</v>
      </c>
      <c r="I14" s="19">
        <f t="shared" si="5"/>
        <v>139</v>
      </c>
      <c r="J14" s="19">
        <v>122</v>
      </c>
      <c r="K14" s="19">
        <v>17</v>
      </c>
      <c r="L14" s="19">
        <f t="shared" si="6"/>
        <v>138</v>
      </c>
      <c r="M14" s="19">
        <v>119</v>
      </c>
      <c r="N14" s="19">
        <v>19</v>
      </c>
      <c r="O14" s="20">
        <v>0</v>
      </c>
      <c r="P14" s="20"/>
      <c r="Q14" s="20"/>
      <c r="R14" s="22">
        <f t="shared" si="7"/>
        <v>41</v>
      </c>
      <c r="S14" s="23">
        <v>1</v>
      </c>
      <c r="T14" s="23">
        <v>1</v>
      </c>
      <c r="U14" s="23">
        <v>32</v>
      </c>
      <c r="V14" s="23" t="s">
        <v>15</v>
      </c>
      <c r="W14" s="23">
        <v>1</v>
      </c>
      <c r="X14" s="23" t="s">
        <v>15</v>
      </c>
      <c r="Y14" s="23">
        <v>6</v>
      </c>
    </row>
    <row r="15" spans="1:25" ht="22.5" customHeight="1">
      <c r="B15" s="15" t="s">
        <v>24</v>
      </c>
      <c r="C15" s="18">
        <f t="shared" si="3"/>
        <v>110</v>
      </c>
      <c r="D15" s="18">
        <f>G15+J15+M15</f>
        <v>93</v>
      </c>
      <c r="E15" s="18">
        <f>H15+K15+N15</f>
        <v>17</v>
      </c>
      <c r="F15" s="18">
        <f t="shared" si="4"/>
        <v>43</v>
      </c>
      <c r="G15" s="18">
        <v>35</v>
      </c>
      <c r="H15" s="18">
        <v>8</v>
      </c>
      <c r="I15" s="18">
        <f t="shared" si="5"/>
        <v>39</v>
      </c>
      <c r="J15" s="18">
        <v>35</v>
      </c>
      <c r="K15" s="18">
        <v>4</v>
      </c>
      <c r="L15" s="18">
        <f t="shared" si="6"/>
        <v>28</v>
      </c>
      <c r="M15" s="18">
        <v>23</v>
      </c>
      <c r="N15" s="18">
        <v>5</v>
      </c>
      <c r="O15" s="18">
        <f>N(P15)+N(Q15)</f>
        <v>21</v>
      </c>
      <c r="P15" s="18">
        <v>9</v>
      </c>
      <c r="Q15" s="18">
        <v>12</v>
      </c>
      <c r="R15" s="30">
        <f t="shared" si="7"/>
        <v>19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15</v>
      </c>
      <c r="Y15" s="24">
        <v>4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C6:Q6"/>
    <mergeCell ref="R6:Y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9"/>
  <sheetViews>
    <sheetView showGridLines="0" view="pageBreakPreview" zoomScale="85" zoomScaleNormal="100" zoomScaleSheetLayoutView="85" workbookViewId="0">
      <selection activeCell="A3" sqref="A3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41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2019</v>
      </c>
      <c r="D9" s="18">
        <f t="shared" ref="D9:E14" si="0">G9+J9+M9</f>
        <v>1201</v>
      </c>
      <c r="E9" s="18">
        <f t="shared" si="0"/>
        <v>818</v>
      </c>
      <c r="F9" s="18">
        <f t="shared" ref="F9:Q9" si="1">SUM(F10:F15)</f>
        <v>672</v>
      </c>
      <c r="G9" s="18">
        <f t="shared" si="1"/>
        <v>389</v>
      </c>
      <c r="H9" s="18">
        <f t="shared" si="1"/>
        <v>283</v>
      </c>
      <c r="I9" s="18">
        <f t="shared" si="1"/>
        <v>660</v>
      </c>
      <c r="J9" s="18">
        <f t="shared" si="1"/>
        <v>390</v>
      </c>
      <c r="K9" s="18">
        <f t="shared" si="1"/>
        <v>270</v>
      </c>
      <c r="L9" s="18">
        <f t="shared" si="1"/>
        <v>687</v>
      </c>
      <c r="M9" s="18">
        <f t="shared" si="1"/>
        <v>422</v>
      </c>
      <c r="N9" s="18">
        <f t="shared" si="1"/>
        <v>265</v>
      </c>
      <c r="O9" s="18">
        <f t="shared" si="1"/>
        <v>33</v>
      </c>
      <c r="P9" s="18">
        <f t="shared" si="1"/>
        <v>14</v>
      </c>
      <c r="Q9" s="18">
        <f t="shared" si="1"/>
        <v>19</v>
      </c>
      <c r="R9" s="21">
        <f>SUM(R10:R15)</f>
        <v>187</v>
      </c>
      <c r="S9" s="21">
        <f t="shared" ref="S9:Y9" si="2">SUM(S10:S15)</f>
        <v>5</v>
      </c>
      <c r="T9" s="21">
        <f t="shared" si="2"/>
        <v>8</v>
      </c>
      <c r="U9" s="21">
        <f t="shared" si="2"/>
        <v>150</v>
      </c>
      <c r="V9" s="21">
        <f t="shared" si="2"/>
        <v>1</v>
      </c>
      <c r="W9" s="21">
        <f t="shared" si="2"/>
        <v>6</v>
      </c>
      <c r="X9" s="21">
        <f t="shared" si="2"/>
        <v>0</v>
      </c>
      <c r="Y9" s="21">
        <f t="shared" si="2"/>
        <v>17</v>
      </c>
    </row>
    <row r="10" spans="1:25" ht="22.5" customHeight="1">
      <c r="B10" s="16" t="s">
        <v>19</v>
      </c>
      <c r="C10" s="19">
        <f t="shared" ref="C10:C15" si="3">N(D10)+N(E10)</f>
        <v>238</v>
      </c>
      <c r="D10" s="19">
        <f t="shared" si="0"/>
        <v>155</v>
      </c>
      <c r="E10" s="19">
        <f t="shared" si="0"/>
        <v>83</v>
      </c>
      <c r="F10" s="19">
        <f t="shared" ref="F10:F15" si="4">N(G10)+N(H10)</f>
        <v>71</v>
      </c>
      <c r="G10" s="19">
        <v>45</v>
      </c>
      <c r="H10" s="19">
        <v>26</v>
      </c>
      <c r="I10" s="19">
        <f t="shared" ref="I10:I15" si="5">N(J10)+N(K10)</f>
        <v>73</v>
      </c>
      <c r="J10" s="19">
        <v>46</v>
      </c>
      <c r="K10" s="19">
        <v>27</v>
      </c>
      <c r="L10" s="19">
        <f t="shared" ref="L10:L15" si="6">N(M10)+N(N10)</f>
        <v>94</v>
      </c>
      <c r="M10" s="19">
        <v>64</v>
      </c>
      <c r="N10" s="19">
        <v>30</v>
      </c>
      <c r="O10" s="20">
        <v>0</v>
      </c>
      <c r="P10" s="20"/>
      <c r="Q10" s="20"/>
      <c r="R10" s="22">
        <f t="shared" ref="R10:R15" si="7">SUM(S10:Y10)</f>
        <v>25</v>
      </c>
      <c r="S10" s="23">
        <v>1</v>
      </c>
      <c r="T10" s="23">
        <v>1</v>
      </c>
      <c r="U10" s="23">
        <v>21</v>
      </c>
      <c r="V10" s="23" t="s">
        <v>30</v>
      </c>
      <c r="W10" s="23">
        <v>1</v>
      </c>
      <c r="X10" s="23" t="s">
        <v>29</v>
      </c>
      <c r="Y10" s="23">
        <v>1</v>
      </c>
    </row>
    <row r="11" spans="1:25" ht="22.5" customHeight="1">
      <c r="B11" s="16" t="s">
        <v>20</v>
      </c>
      <c r="C11" s="19">
        <f t="shared" si="3"/>
        <v>517</v>
      </c>
      <c r="D11" s="19">
        <f t="shared" si="0"/>
        <v>271</v>
      </c>
      <c r="E11" s="19">
        <f t="shared" si="0"/>
        <v>246</v>
      </c>
      <c r="F11" s="19">
        <f t="shared" si="4"/>
        <v>175</v>
      </c>
      <c r="G11" s="19">
        <v>85</v>
      </c>
      <c r="H11" s="19">
        <v>90</v>
      </c>
      <c r="I11" s="19">
        <f t="shared" si="5"/>
        <v>170</v>
      </c>
      <c r="J11" s="19">
        <v>88</v>
      </c>
      <c r="K11" s="19">
        <v>82</v>
      </c>
      <c r="L11" s="19">
        <f t="shared" si="6"/>
        <v>172</v>
      </c>
      <c r="M11" s="19">
        <v>98</v>
      </c>
      <c r="N11" s="19">
        <v>74</v>
      </c>
      <c r="O11" s="20">
        <v>0</v>
      </c>
      <c r="P11" s="20"/>
      <c r="Q11" s="20"/>
      <c r="R11" s="22">
        <f t="shared" si="7"/>
        <v>45</v>
      </c>
      <c r="S11" s="23">
        <v>1</v>
      </c>
      <c r="T11" s="23">
        <v>2</v>
      </c>
      <c r="U11" s="23">
        <v>36</v>
      </c>
      <c r="V11" s="23" t="s">
        <v>30</v>
      </c>
      <c r="W11" s="23">
        <v>1</v>
      </c>
      <c r="X11" s="23" t="s">
        <v>29</v>
      </c>
      <c r="Y11" s="23">
        <v>5</v>
      </c>
    </row>
    <row r="12" spans="1:25" ht="22.5" customHeight="1">
      <c r="B12" s="16" t="s">
        <v>21</v>
      </c>
      <c r="C12" s="19">
        <f t="shared" si="3"/>
        <v>70</v>
      </c>
      <c r="D12" s="19">
        <f t="shared" si="0"/>
        <v>50</v>
      </c>
      <c r="E12" s="19">
        <f t="shared" si="0"/>
        <v>20</v>
      </c>
      <c r="F12" s="19">
        <f t="shared" si="4"/>
        <v>17</v>
      </c>
      <c r="G12" s="19">
        <v>12</v>
      </c>
      <c r="H12" s="19">
        <v>5</v>
      </c>
      <c r="I12" s="19">
        <f t="shared" si="5"/>
        <v>21</v>
      </c>
      <c r="J12" s="19">
        <v>14</v>
      </c>
      <c r="K12" s="19">
        <v>7</v>
      </c>
      <c r="L12" s="19">
        <f t="shared" si="6"/>
        <v>32</v>
      </c>
      <c r="M12" s="19">
        <v>24</v>
      </c>
      <c r="N12" s="19">
        <v>8</v>
      </c>
      <c r="O12" s="20">
        <v>0</v>
      </c>
      <c r="P12" s="20"/>
      <c r="Q12" s="20"/>
      <c r="R12" s="22">
        <f t="shared" si="7"/>
        <v>11</v>
      </c>
      <c r="S12" s="23" t="s">
        <v>29</v>
      </c>
      <c r="T12" s="23">
        <v>1</v>
      </c>
      <c r="U12" s="23">
        <v>6</v>
      </c>
      <c r="V12" s="23" t="s">
        <v>29</v>
      </c>
      <c r="W12" s="23">
        <v>1</v>
      </c>
      <c r="X12" s="23" t="s">
        <v>29</v>
      </c>
      <c r="Y12" s="23">
        <v>3</v>
      </c>
    </row>
    <row r="13" spans="1:25" ht="22.5" customHeight="1">
      <c r="B13" s="16" t="s">
        <v>22</v>
      </c>
      <c r="C13" s="19">
        <f t="shared" si="3"/>
        <v>673</v>
      </c>
      <c r="D13" s="19">
        <f t="shared" si="0"/>
        <v>276</v>
      </c>
      <c r="E13" s="19">
        <f t="shared" si="0"/>
        <v>397</v>
      </c>
      <c r="F13" s="19">
        <f t="shared" si="4"/>
        <v>228</v>
      </c>
      <c r="G13" s="19">
        <v>88</v>
      </c>
      <c r="H13" s="19">
        <v>140</v>
      </c>
      <c r="I13" s="19">
        <f t="shared" si="5"/>
        <v>228</v>
      </c>
      <c r="J13" s="19">
        <v>99</v>
      </c>
      <c r="K13" s="19">
        <v>129</v>
      </c>
      <c r="L13" s="19">
        <f t="shared" si="6"/>
        <v>217</v>
      </c>
      <c r="M13" s="19">
        <v>89</v>
      </c>
      <c r="N13" s="19">
        <v>128</v>
      </c>
      <c r="O13" s="20">
        <v>0</v>
      </c>
      <c r="P13" s="20"/>
      <c r="Q13" s="20"/>
      <c r="R13" s="22">
        <f t="shared" si="7"/>
        <v>47</v>
      </c>
      <c r="S13" s="23">
        <v>1</v>
      </c>
      <c r="T13" s="23">
        <v>2</v>
      </c>
      <c r="U13" s="23">
        <v>40</v>
      </c>
      <c r="V13" s="23" t="s">
        <v>30</v>
      </c>
      <c r="W13" s="23">
        <v>1</v>
      </c>
      <c r="X13" s="23" t="s">
        <v>29</v>
      </c>
      <c r="Y13" s="23">
        <v>3</v>
      </c>
    </row>
    <row r="14" spans="1:25" ht="22.5" customHeight="1">
      <c r="B14" s="16" t="s">
        <v>23</v>
      </c>
      <c r="C14" s="19">
        <f t="shared" si="3"/>
        <v>418</v>
      </c>
      <c r="D14" s="19">
        <f t="shared" si="0"/>
        <v>361</v>
      </c>
      <c r="E14" s="19">
        <f t="shared" si="0"/>
        <v>57</v>
      </c>
      <c r="F14" s="19">
        <f t="shared" si="4"/>
        <v>141</v>
      </c>
      <c r="G14" s="19">
        <v>123</v>
      </c>
      <c r="H14" s="19">
        <v>18</v>
      </c>
      <c r="I14" s="19">
        <f t="shared" si="5"/>
        <v>139</v>
      </c>
      <c r="J14" s="19">
        <v>119</v>
      </c>
      <c r="K14" s="19">
        <v>20</v>
      </c>
      <c r="L14" s="19">
        <f t="shared" si="6"/>
        <v>138</v>
      </c>
      <c r="M14" s="19">
        <v>119</v>
      </c>
      <c r="N14" s="19">
        <v>19</v>
      </c>
      <c r="O14" s="20">
        <v>0</v>
      </c>
      <c r="P14" s="20"/>
      <c r="Q14" s="20"/>
      <c r="R14" s="22">
        <f t="shared" si="7"/>
        <v>41</v>
      </c>
      <c r="S14" s="23">
        <v>1</v>
      </c>
      <c r="T14" s="23">
        <v>1</v>
      </c>
      <c r="U14" s="23">
        <v>36</v>
      </c>
      <c r="V14" s="23" t="s">
        <v>29</v>
      </c>
      <c r="W14" s="23">
        <v>1</v>
      </c>
      <c r="X14" s="23" t="s">
        <v>29</v>
      </c>
      <c r="Y14" s="23">
        <v>2</v>
      </c>
    </row>
    <row r="15" spans="1:25" ht="22.5" customHeight="1">
      <c r="B15" s="15" t="s">
        <v>24</v>
      </c>
      <c r="C15" s="18">
        <f t="shared" si="3"/>
        <v>103</v>
      </c>
      <c r="D15" s="18">
        <f>G15+J15+M15</f>
        <v>88</v>
      </c>
      <c r="E15" s="18">
        <f>H15+K15+N15</f>
        <v>15</v>
      </c>
      <c r="F15" s="18">
        <f t="shared" si="4"/>
        <v>40</v>
      </c>
      <c r="G15" s="18">
        <v>36</v>
      </c>
      <c r="H15" s="18">
        <v>4</v>
      </c>
      <c r="I15" s="18">
        <f t="shared" si="5"/>
        <v>29</v>
      </c>
      <c r="J15" s="18">
        <v>24</v>
      </c>
      <c r="K15" s="18">
        <v>5</v>
      </c>
      <c r="L15" s="18">
        <f t="shared" si="6"/>
        <v>34</v>
      </c>
      <c r="M15" s="18">
        <v>28</v>
      </c>
      <c r="N15" s="18">
        <v>6</v>
      </c>
      <c r="O15" s="18">
        <f>N(P15)+N(Q15)</f>
        <v>33</v>
      </c>
      <c r="P15" s="18">
        <v>14</v>
      </c>
      <c r="Q15" s="18">
        <v>19</v>
      </c>
      <c r="R15" s="30">
        <f t="shared" si="7"/>
        <v>18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29</v>
      </c>
      <c r="Y15" s="24">
        <v>3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99"/>
  <sheetViews>
    <sheetView showGridLines="0" view="pageBreakPreview" zoomScale="85" zoomScaleNormal="100" zoomScaleSheetLayoutView="85" workbookViewId="0">
      <selection activeCell="B4" sqref="B4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40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2019</v>
      </c>
      <c r="D9" s="18">
        <f t="shared" ref="D9:E14" si="0">G9+J9+M9</f>
        <v>1212</v>
      </c>
      <c r="E9" s="18">
        <f t="shared" si="0"/>
        <v>807</v>
      </c>
      <c r="F9" s="18">
        <f t="shared" ref="F9:Q9" si="1">SUM(F10:F15)</f>
        <v>671</v>
      </c>
      <c r="G9" s="18">
        <f t="shared" si="1"/>
        <v>397</v>
      </c>
      <c r="H9" s="18">
        <f t="shared" si="1"/>
        <v>274</v>
      </c>
      <c r="I9" s="18">
        <f t="shared" si="1"/>
        <v>699</v>
      </c>
      <c r="J9" s="18">
        <f t="shared" si="1"/>
        <v>430</v>
      </c>
      <c r="K9" s="18">
        <f t="shared" si="1"/>
        <v>269</v>
      </c>
      <c r="L9" s="18">
        <f t="shared" si="1"/>
        <v>649</v>
      </c>
      <c r="M9" s="18">
        <f t="shared" si="1"/>
        <v>385</v>
      </c>
      <c r="N9" s="18">
        <f t="shared" si="1"/>
        <v>264</v>
      </c>
      <c r="O9" s="18">
        <f t="shared" si="1"/>
        <v>37</v>
      </c>
      <c r="P9" s="18">
        <f t="shared" si="1"/>
        <v>20</v>
      </c>
      <c r="Q9" s="18">
        <f t="shared" si="1"/>
        <v>17</v>
      </c>
      <c r="R9" s="21">
        <f>SUM(R10:R15)</f>
        <v>190</v>
      </c>
      <c r="S9" s="21">
        <f t="shared" ref="S9:Y9" si="2">SUM(S10:S15)</f>
        <v>5</v>
      </c>
      <c r="T9" s="21">
        <f t="shared" si="2"/>
        <v>9</v>
      </c>
      <c r="U9" s="21">
        <f t="shared" si="2"/>
        <v>153</v>
      </c>
      <c r="V9" s="21">
        <f t="shared" si="2"/>
        <v>1</v>
      </c>
      <c r="W9" s="21">
        <f t="shared" si="2"/>
        <v>5</v>
      </c>
      <c r="X9" s="21">
        <f t="shared" si="2"/>
        <v>1</v>
      </c>
      <c r="Y9" s="21">
        <f t="shared" si="2"/>
        <v>16</v>
      </c>
    </row>
    <row r="10" spans="1:25" ht="22.5" customHeight="1">
      <c r="B10" s="16" t="s">
        <v>19</v>
      </c>
      <c r="C10" s="19">
        <f t="shared" ref="C10:C15" si="3">N(D10)+N(E10)</f>
        <v>254</v>
      </c>
      <c r="D10" s="19">
        <f t="shared" si="0"/>
        <v>170</v>
      </c>
      <c r="E10" s="19">
        <f t="shared" si="0"/>
        <v>84</v>
      </c>
      <c r="F10" s="19">
        <f t="shared" ref="F10:F15" si="4">N(G10)+N(H10)</f>
        <v>77</v>
      </c>
      <c r="G10" s="19">
        <v>49</v>
      </c>
      <c r="H10" s="19">
        <v>28</v>
      </c>
      <c r="I10" s="19">
        <f t="shared" ref="I10:I15" si="5">N(J10)+N(K10)</f>
        <v>96</v>
      </c>
      <c r="J10" s="19">
        <v>65</v>
      </c>
      <c r="K10" s="19">
        <v>31</v>
      </c>
      <c r="L10" s="19">
        <f t="shared" ref="L10:L15" si="6">N(M10)+N(N10)</f>
        <v>81</v>
      </c>
      <c r="M10" s="19">
        <v>56</v>
      </c>
      <c r="N10" s="19">
        <v>25</v>
      </c>
      <c r="O10" s="20">
        <v>0</v>
      </c>
      <c r="P10" s="20">
        <v>0</v>
      </c>
      <c r="Q10" s="20">
        <v>0</v>
      </c>
      <c r="R10" s="22">
        <f t="shared" ref="R10:R15" si="7">SUM(S10:Y10)</f>
        <v>26</v>
      </c>
      <c r="S10" s="23">
        <v>1</v>
      </c>
      <c r="T10" s="23">
        <v>1</v>
      </c>
      <c r="U10" s="23">
        <v>22</v>
      </c>
      <c r="V10" s="23" t="s">
        <v>29</v>
      </c>
      <c r="W10" s="23">
        <v>1</v>
      </c>
      <c r="X10" s="23" t="s">
        <v>15</v>
      </c>
      <c r="Y10" s="23">
        <v>1</v>
      </c>
    </row>
    <row r="11" spans="1:25" ht="22.5" customHeight="1">
      <c r="B11" s="16" t="s">
        <v>20</v>
      </c>
      <c r="C11" s="19">
        <f t="shared" si="3"/>
        <v>494</v>
      </c>
      <c r="D11" s="19">
        <f t="shared" si="0"/>
        <v>260</v>
      </c>
      <c r="E11" s="19">
        <f t="shared" si="0"/>
        <v>234</v>
      </c>
      <c r="F11" s="19">
        <f t="shared" si="4"/>
        <v>173</v>
      </c>
      <c r="G11" s="19">
        <v>90</v>
      </c>
      <c r="H11" s="19">
        <v>83</v>
      </c>
      <c r="I11" s="19">
        <f t="shared" si="5"/>
        <v>172</v>
      </c>
      <c r="J11" s="19">
        <v>98</v>
      </c>
      <c r="K11" s="19">
        <v>74</v>
      </c>
      <c r="L11" s="19">
        <f t="shared" si="6"/>
        <v>149</v>
      </c>
      <c r="M11" s="19">
        <v>72</v>
      </c>
      <c r="N11" s="19">
        <v>77</v>
      </c>
      <c r="O11" s="20">
        <v>0</v>
      </c>
      <c r="P11" s="20">
        <v>0</v>
      </c>
      <c r="Q11" s="20">
        <v>0</v>
      </c>
      <c r="R11" s="22">
        <f t="shared" si="7"/>
        <v>44</v>
      </c>
      <c r="S11" s="23">
        <v>1</v>
      </c>
      <c r="T11" s="23">
        <v>2</v>
      </c>
      <c r="U11" s="23">
        <v>36</v>
      </c>
      <c r="V11" s="23" t="s">
        <v>29</v>
      </c>
      <c r="W11" s="23">
        <v>1</v>
      </c>
      <c r="X11" s="23" t="s">
        <v>29</v>
      </c>
      <c r="Y11" s="23">
        <v>4</v>
      </c>
    </row>
    <row r="12" spans="1:25" ht="22.5" customHeight="1">
      <c r="B12" s="16" t="s">
        <v>21</v>
      </c>
      <c r="C12" s="19">
        <f t="shared" si="3"/>
        <v>80</v>
      </c>
      <c r="D12" s="19">
        <f t="shared" si="0"/>
        <v>55</v>
      </c>
      <c r="E12" s="19">
        <f t="shared" si="0"/>
        <v>25</v>
      </c>
      <c r="F12" s="19">
        <f t="shared" si="4"/>
        <v>22</v>
      </c>
      <c r="G12" s="19">
        <v>14</v>
      </c>
      <c r="H12" s="19">
        <v>8</v>
      </c>
      <c r="I12" s="19">
        <f t="shared" si="5"/>
        <v>32</v>
      </c>
      <c r="J12" s="19">
        <v>24</v>
      </c>
      <c r="K12" s="19">
        <v>8</v>
      </c>
      <c r="L12" s="19">
        <f t="shared" si="6"/>
        <v>26</v>
      </c>
      <c r="M12" s="19">
        <v>17</v>
      </c>
      <c r="N12" s="19">
        <v>9</v>
      </c>
      <c r="O12" s="20">
        <v>0</v>
      </c>
      <c r="P12" s="20">
        <v>0</v>
      </c>
      <c r="Q12" s="20">
        <v>0</v>
      </c>
      <c r="R12" s="22">
        <f t="shared" si="7"/>
        <v>10</v>
      </c>
      <c r="S12" s="23" t="s">
        <v>29</v>
      </c>
      <c r="T12" s="23">
        <v>1</v>
      </c>
      <c r="U12" s="23">
        <v>6</v>
      </c>
      <c r="V12" s="23" t="s">
        <v>29</v>
      </c>
      <c r="W12" s="23" t="s">
        <v>29</v>
      </c>
      <c r="X12" s="23">
        <v>1</v>
      </c>
      <c r="Y12" s="23">
        <v>2</v>
      </c>
    </row>
    <row r="13" spans="1:25" ht="22.5" customHeight="1">
      <c r="B13" s="16" t="s">
        <v>22</v>
      </c>
      <c r="C13" s="19">
        <f t="shared" si="3"/>
        <v>676</v>
      </c>
      <c r="D13" s="19">
        <f t="shared" si="0"/>
        <v>291</v>
      </c>
      <c r="E13" s="19">
        <f t="shared" si="0"/>
        <v>385</v>
      </c>
      <c r="F13" s="19">
        <f t="shared" si="4"/>
        <v>230</v>
      </c>
      <c r="G13" s="19">
        <v>100</v>
      </c>
      <c r="H13" s="19">
        <v>130</v>
      </c>
      <c r="I13" s="19">
        <f t="shared" si="5"/>
        <v>220</v>
      </c>
      <c r="J13" s="19">
        <v>92</v>
      </c>
      <c r="K13" s="19">
        <v>128</v>
      </c>
      <c r="L13" s="19">
        <f t="shared" si="6"/>
        <v>226</v>
      </c>
      <c r="M13" s="19">
        <v>99</v>
      </c>
      <c r="N13" s="19">
        <v>127</v>
      </c>
      <c r="O13" s="20">
        <v>0</v>
      </c>
      <c r="P13" s="20">
        <v>0</v>
      </c>
      <c r="Q13" s="20">
        <v>0</v>
      </c>
      <c r="R13" s="22">
        <f t="shared" si="7"/>
        <v>48</v>
      </c>
      <c r="S13" s="23">
        <v>1</v>
      </c>
      <c r="T13" s="23">
        <v>3</v>
      </c>
      <c r="U13" s="23">
        <v>40</v>
      </c>
      <c r="V13" s="23" t="s">
        <v>29</v>
      </c>
      <c r="W13" s="23">
        <v>1</v>
      </c>
      <c r="X13" s="23" t="s">
        <v>29</v>
      </c>
      <c r="Y13" s="23">
        <v>3</v>
      </c>
    </row>
    <row r="14" spans="1:25" ht="22.5" customHeight="1">
      <c r="B14" s="16" t="s">
        <v>23</v>
      </c>
      <c r="C14" s="19">
        <f t="shared" si="3"/>
        <v>417</v>
      </c>
      <c r="D14" s="19">
        <f t="shared" si="0"/>
        <v>360</v>
      </c>
      <c r="E14" s="19">
        <f t="shared" si="0"/>
        <v>57</v>
      </c>
      <c r="F14" s="19">
        <f t="shared" si="4"/>
        <v>141</v>
      </c>
      <c r="G14" s="19">
        <v>121</v>
      </c>
      <c r="H14" s="19">
        <v>20</v>
      </c>
      <c r="I14" s="19">
        <f t="shared" si="5"/>
        <v>140</v>
      </c>
      <c r="J14" s="19">
        <v>121</v>
      </c>
      <c r="K14" s="19">
        <v>19</v>
      </c>
      <c r="L14" s="19">
        <f t="shared" si="6"/>
        <v>136</v>
      </c>
      <c r="M14" s="19">
        <v>118</v>
      </c>
      <c r="N14" s="19">
        <v>18</v>
      </c>
      <c r="O14" s="20">
        <v>0</v>
      </c>
      <c r="P14" s="20">
        <v>0</v>
      </c>
      <c r="Q14" s="20">
        <v>0</v>
      </c>
      <c r="R14" s="22">
        <f t="shared" si="7"/>
        <v>44</v>
      </c>
      <c r="S14" s="23">
        <v>1</v>
      </c>
      <c r="T14" s="23">
        <v>1</v>
      </c>
      <c r="U14" s="23">
        <v>38</v>
      </c>
      <c r="V14" s="23" t="s">
        <v>29</v>
      </c>
      <c r="W14" s="23">
        <v>1</v>
      </c>
      <c r="X14" s="23" t="s">
        <v>29</v>
      </c>
      <c r="Y14" s="23">
        <v>3</v>
      </c>
    </row>
    <row r="15" spans="1:25" ht="22.5" customHeight="1">
      <c r="B15" s="15" t="s">
        <v>24</v>
      </c>
      <c r="C15" s="18">
        <f t="shared" si="3"/>
        <v>98</v>
      </c>
      <c r="D15" s="18">
        <f>G15+J15+M15</f>
        <v>76</v>
      </c>
      <c r="E15" s="18">
        <f>H15+K15+N15</f>
        <v>22</v>
      </c>
      <c r="F15" s="18">
        <f t="shared" si="4"/>
        <v>28</v>
      </c>
      <c r="G15" s="18">
        <v>23</v>
      </c>
      <c r="H15" s="18">
        <v>5</v>
      </c>
      <c r="I15" s="18">
        <f t="shared" si="5"/>
        <v>39</v>
      </c>
      <c r="J15" s="18">
        <v>30</v>
      </c>
      <c r="K15" s="18">
        <v>9</v>
      </c>
      <c r="L15" s="18">
        <f t="shared" si="6"/>
        <v>31</v>
      </c>
      <c r="M15" s="18">
        <v>23</v>
      </c>
      <c r="N15" s="18">
        <v>8</v>
      </c>
      <c r="O15" s="18">
        <f>N(P15)+N(Q15)</f>
        <v>37</v>
      </c>
      <c r="P15" s="18">
        <v>20</v>
      </c>
      <c r="Q15" s="18">
        <v>17</v>
      </c>
      <c r="R15" s="30">
        <f t="shared" si="7"/>
        <v>18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29</v>
      </c>
      <c r="Y15" s="24">
        <v>3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99"/>
  <sheetViews>
    <sheetView showGridLines="0" view="pageBreakPreview" zoomScale="85" zoomScaleNormal="100" zoomScaleSheetLayoutView="85" workbookViewId="0">
      <selection activeCell="A9" sqref="A9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39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2071</v>
      </c>
      <c r="D9" s="18">
        <f t="shared" ref="D9:E14" si="0">G9+J9+M9</f>
        <v>1253</v>
      </c>
      <c r="E9" s="18">
        <f t="shared" si="0"/>
        <v>818</v>
      </c>
      <c r="F9" s="18">
        <f t="shared" ref="F9:Q9" si="1">SUM(F10:F15)</f>
        <v>714</v>
      </c>
      <c r="G9" s="18">
        <f t="shared" si="1"/>
        <v>440</v>
      </c>
      <c r="H9" s="18">
        <f t="shared" si="1"/>
        <v>274</v>
      </c>
      <c r="I9" s="18">
        <f t="shared" si="1"/>
        <v>667</v>
      </c>
      <c r="J9" s="18">
        <f t="shared" si="1"/>
        <v>396</v>
      </c>
      <c r="K9" s="18">
        <f t="shared" si="1"/>
        <v>271</v>
      </c>
      <c r="L9" s="18">
        <f t="shared" si="1"/>
        <v>690</v>
      </c>
      <c r="M9" s="18">
        <f t="shared" si="1"/>
        <v>417</v>
      </c>
      <c r="N9" s="18">
        <f t="shared" si="1"/>
        <v>273</v>
      </c>
      <c r="O9" s="18">
        <f t="shared" si="1"/>
        <v>44</v>
      </c>
      <c r="P9" s="18">
        <f t="shared" si="1"/>
        <v>26</v>
      </c>
      <c r="Q9" s="18">
        <f t="shared" si="1"/>
        <v>18</v>
      </c>
      <c r="R9" s="21">
        <f>SUM(R10:R15)</f>
        <v>194</v>
      </c>
      <c r="S9" s="21">
        <f t="shared" ref="S9:Y9" si="2">SUM(S10:S15)</f>
        <v>5</v>
      </c>
      <c r="T9" s="21">
        <f t="shared" si="2"/>
        <v>9</v>
      </c>
      <c r="U9" s="21">
        <f t="shared" si="2"/>
        <v>152</v>
      </c>
      <c r="V9" s="21">
        <f t="shared" si="2"/>
        <v>1</v>
      </c>
      <c r="W9" s="21">
        <f t="shared" si="2"/>
        <v>6</v>
      </c>
      <c r="X9" s="21">
        <f t="shared" si="2"/>
        <v>0</v>
      </c>
      <c r="Y9" s="21">
        <f t="shared" si="2"/>
        <v>21</v>
      </c>
    </row>
    <row r="10" spans="1:25" ht="22.5" customHeight="1">
      <c r="B10" s="16" t="s">
        <v>19</v>
      </c>
      <c r="C10" s="19">
        <f t="shared" ref="C10:C15" si="3">N(D10)+N(E10)</f>
        <v>280</v>
      </c>
      <c r="D10" s="19">
        <f t="shared" si="0"/>
        <v>190</v>
      </c>
      <c r="E10" s="19">
        <f t="shared" si="0"/>
        <v>90</v>
      </c>
      <c r="F10" s="19">
        <f t="shared" ref="F10:F15" si="4">N(G10)+N(H10)</f>
        <v>102</v>
      </c>
      <c r="G10" s="19">
        <v>69</v>
      </c>
      <c r="H10" s="19">
        <v>33</v>
      </c>
      <c r="I10" s="19">
        <f t="shared" ref="I10:I15" si="5">N(J10)+N(K10)</f>
        <v>84</v>
      </c>
      <c r="J10" s="19">
        <v>58</v>
      </c>
      <c r="K10" s="19">
        <v>26</v>
      </c>
      <c r="L10" s="19">
        <f t="shared" ref="L10:L15" si="6">N(M10)+N(N10)</f>
        <v>94</v>
      </c>
      <c r="M10" s="19">
        <v>63</v>
      </c>
      <c r="N10" s="19">
        <v>31</v>
      </c>
      <c r="O10" s="20">
        <v>0</v>
      </c>
      <c r="P10" s="20">
        <v>0</v>
      </c>
      <c r="Q10" s="20">
        <v>0</v>
      </c>
      <c r="R10" s="22">
        <f t="shared" ref="R10:R15" si="7">SUM(S10:Y10)</f>
        <v>28</v>
      </c>
      <c r="S10" s="23">
        <v>1</v>
      </c>
      <c r="T10" s="23">
        <v>1</v>
      </c>
      <c r="U10" s="23">
        <v>23</v>
      </c>
      <c r="V10" s="23" t="s">
        <v>30</v>
      </c>
      <c r="W10" s="23">
        <v>1</v>
      </c>
      <c r="X10" s="23" t="s">
        <v>29</v>
      </c>
      <c r="Y10" s="23">
        <v>2</v>
      </c>
    </row>
    <row r="11" spans="1:25" ht="22.5" customHeight="1">
      <c r="B11" s="16" t="s">
        <v>20</v>
      </c>
      <c r="C11" s="19">
        <f t="shared" si="3"/>
        <v>500</v>
      </c>
      <c r="D11" s="19">
        <f t="shared" si="0"/>
        <v>252</v>
      </c>
      <c r="E11" s="19">
        <f t="shared" si="0"/>
        <v>248</v>
      </c>
      <c r="F11" s="19">
        <f t="shared" si="4"/>
        <v>175</v>
      </c>
      <c r="G11" s="19">
        <v>100</v>
      </c>
      <c r="H11" s="19">
        <v>75</v>
      </c>
      <c r="I11" s="19">
        <f t="shared" si="5"/>
        <v>153</v>
      </c>
      <c r="J11" s="19">
        <v>74</v>
      </c>
      <c r="K11" s="19">
        <v>79</v>
      </c>
      <c r="L11" s="19">
        <f t="shared" si="6"/>
        <v>172</v>
      </c>
      <c r="M11" s="19">
        <v>78</v>
      </c>
      <c r="N11" s="19">
        <v>94</v>
      </c>
      <c r="O11" s="20">
        <v>0</v>
      </c>
      <c r="P11" s="20">
        <v>0</v>
      </c>
      <c r="Q11" s="20">
        <v>0</v>
      </c>
      <c r="R11" s="22">
        <f t="shared" si="7"/>
        <v>44</v>
      </c>
      <c r="S11" s="23">
        <v>1</v>
      </c>
      <c r="T11" s="23">
        <v>2</v>
      </c>
      <c r="U11" s="23">
        <v>35</v>
      </c>
      <c r="V11" s="23" t="s">
        <v>29</v>
      </c>
      <c r="W11" s="23">
        <v>1</v>
      </c>
      <c r="X11" s="23" t="s">
        <v>29</v>
      </c>
      <c r="Y11" s="23">
        <v>5</v>
      </c>
    </row>
    <row r="12" spans="1:25" ht="22.5" customHeight="1">
      <c r="B12" s="16" t="s">
        <v>21</v>
      </c>
      <c r="C12" s="19">
        <f t="shared" si="3"/>
        <v>93</v>
      </c>
      <c r="D12" s="19">
        <f t="shared" si="0"/>
        <v>69</v>
      </c>
      <c r="E12" s="19">
        <f t="shared" si="0"/>
        <v>24</v>
      </c>
      <c r="F12" s="19">
        <f t="shared" si="4"/>
        <v>34</v>
      </c>
      <c r="G12" s="19">
        <v>24</v>
      </c>
      <c r="H12" s="19">
        <v>10</v>
      </c>
      <c r="I12" s="19">
        <f t="shared" si="5"/>
        <v>27</v>
      </c>
      <c r="J12" s="19">
        <v>18</v>
      </c>
      <c r="K12" s="19">
        <v>9</v>
      </c>
      <c r="L12" s="19">
        <f t="shared" si="6"/>
        <v>32</v>
      </c>
      <c r="M12" s="19">
        <v>27</v>
      </c>
      <c r="N12" s="19">
        <v>5</v>
      </c>
      <c r="O12" s="20">
        <v>0</v>
      </c>
      <c r="P12" s="20">
        <v>0</v>
      </c>
      <c r="Q12" s="20">
        <v>0</v>
      </c>
      <c r="R12" s="22">
        <f t="shared" si="7"/>
        <v>10</v>
      </c>
      <c r="S12" s="23" t="s">
        <v>29</v>
      </c>
      <c r="T12" s="23">
        <v>1</v>
      </c>
      <c r="U12" s="23">
        <v>6</v>
      </c>
      <c r="V12" s="23" t="s">
        <v>29</v>
      </c>
      <c r="W12" s="23">
        <v>1</v>
      </c>
      <c r="X12" s="23" t="s">
        <v>29</v>
      </c>
      <c r="Y12" s="23">
        <v>2</v>
      </c>
    </row>
    <row r="13" spans="1:25" ht="22.5" customHeight="1">
      <c r="B13" s="16" t="s">
        <v>22</v>
      </c>
      <c r="C13" s="19">
        <f t="shared" si="3"/>
        <v>672</v>
      </c>
      <c r="D13" s="19">
        <f t="shared" si="0"/>
        <v>289</v>
      </c>
      <c r="E13" s="19">
        <f t="shared" si="0"/>
        <v>383</v>
      </c>
      <c r="F13" s="19">
        <f t="shared" si="4"/>
        <v>220</v>
      </c>
      <c r="G13" s="19">
        <v>92</v>
      </c>
      <c r="H13" s="19">
        <v>128</v>
      </c>
      <c r="I13" s="19">
        <f t="shared" si="5"/>
        <v>231</v>
      </c>
      <c r="J13" s="19">
        <v>102</v>
      </c>
      <c r="K13" s="19">
        <v>129</v>
      </c>
      <c r="L13" s="19">
        <f t="shared" si="6"/>
        <v>221</v>
      </c>
      <c r="M13" s="19">
        <v>95</v>
      </c>
      <c r="N13" s="19">
        <v>126</v>
      </c>
      <c r="O13" s="20">
        <v>0</v>
      </c>
      <c r="P13" s="20">
        <v>0</v>
      </c>
      <c r="Q13" s="20">
        <v>0</v>
      </c>
      <c r="R13" s="22">
        <f t="shared" si="7"/>
        <v>50</v>
      </c>
      <c r="S13" s="23">
        <v>1</v>
      </c>
      <c r="T13" s="23">
        <v>3</v>
      </c>
      <c r="U13" s="23">
        <v>39</v>
      </c>
      <c r="V13" s="23" t="s">
        <v>29</v>
      </c>
      <c r="W13" s="23">
        <v>1</v>
      </c>
      <c r="X13" s="23" t="s">
        <v>15</v>
      </c>
      <c r="Y13" s="23">
        <v>6</v>
      </c>
    </row>
    <row r="14" spans="1:25" ht="22.5" customHeight="1">
      <c r="B14" s="16" t="s">
        <v>23</v>
      </c>
      <c r="C14" s="19">
        <f t="shared" si="3"/>
        <v>416</v>
      </c>
      <c r="D14" s="19">
        <f t="shared" si="0"/>
        <v>365</v>
      </c>
      <c r="E14" s="19">
        <f t="shared" si="0"/>
        <v>51</v>
      </c>
      <c r="F14" s="19">
        <f t="shared" si="4"/>
        <v>141</v>
      </c>
      <c r="G14" s="19">
        <v>122</v>
      </c>
      <c r="H14" s="19">
        <v>19</v>
      </c>
      <c r="I14" s="19">
        <f t="shared" si="5"/>
        <v>138</v>
      </c>
      <c r="J14" s="19">
        <v>120</v>
      </c>
      <c r="K14" s="19">
        <v>18</v>
      </c>
      <c r="L14" s="19">
        <f t="shared" si="6"/>
        <v>137</v>
      </c>
      <c r="M14" s="19">
        <v>123</v>
      </c>
      <c r="N14" s="19">
        <v>14</v>
      </c>
      <c r="O14" s="20">
        <v>0</v>
      </c>
      <c r="P14" s="20">
        <v>0</v>
      </c>
      <c r="Q14" s="20">
        <v>0</v>
      </c>
      <c r="R14" s="22">
        <f t="shared" si="7"/>
        <v>44</v>
      </c>
      <c r="S14" s="23">
        <v>1</v>
      </c>
      <c r="T14" s="23">
        <v>1</v>
      </c>
      <c r="U14" s="23">
        <v>38</v>
      </c>
      <c r="V14" s="23" t="s">
        <v>29</v>
      </c>
      <c r="W14" s="23">
        <v>1</v>
      </c>
      <c r="X14" s="23" t="s">
        <v>29</v>
      </c>
      <c r="Y14" s="23">
        <v>3</v>
      </c>
    </row>
    <row r="15" spans="1:25" ht="22.5" customHeight="1">
      <c r="B15" s="15" t="s">
        <v>24</v>
      </c>
      <c r="C15" s="18">
        <f t="shared" si="3"/>
        <v>110</v>
      </c>
      <c r="D15" s="18">
        <f>G15+J15+M15</f>
        <v>88</v>
      </c>
      <c r="E15" s="18">
        <f>H15+K15+N15</f>
        <v>22</v>
      </c>
      <c r="F15" s="18">
        <f t="shared" si="4"/>
        <v>42</v>
      </c>
      <c r="G15" s="18">
        <v>33</v>
      </c>
      <c r="H15" s="18">
        <v>9</v>
      </c>
      <c r="I15" s="18">
        <f t="shared" si="5"/>
        <v>34</v>
      </c>
      <c r="J15" s="18">
        <v>24</v>
      </c>
      <c r="K15" s="18">
        <v>10</v>
      </c>
      <c r="L15" s="18">
        <f t="shared" si="6"/>
        <v>34</v>
      </c>
      <c r="M15" s="18">
        <v>31</v>
      </c>
      <c r="N15" s="18">
        <v>3</v>
      </c>
      <c r="O15" s="18">
        <f>N(P15)+N(Q15)</f>
        <v>44</v>
      </c>
      <c r="P15" s="18">
        <v>26</v>
      </c>
      <c r="Q15" s="18">
        <v>18</v>
      </c>
      <c r="R15" s="30">
        <f t="shared" si="7"/>
        <v>18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29</v>
      </c>
      <c r="Y15" s="24">
        <v>3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99"/>
  <sheetViews>
    <sheetView showGridLines="0" view="pageBreakPreview" zoomScale="85" zoomScaleNormal="100" zoomScaleSheetLayoutView="85" workbookViewId="0">
      <selection activeCell="B4" sqref="B4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26" width="8.6640625" style="1" customWidth="1"/>
    <col min="27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38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2098</v>
      </c>
      <c r="D9" s="18">
        <f t="shared" ref="D9:E14" si="0">G9+J9+M9</f>
        <v>1222</v>
      </c>
      <c r="E9" s="18">
        <f t="shared" si="0"/>
        <v>876</v>
      </c>
      <c r="F9" s="18">
        <f t="shared" ref="F9:Q9" si="1">SUM(F10:F15)</f>
        <v>679</v>
      </c>
      <c r="G9" s="18">
        <f t="shared" si="1"/>
        <v>405</v>
      </c>
      <c r="H9" s="18">
        <f t="shared" si="1"/>
        <v>274</v>
      </c>
      <c r="I9" s="18">
        <f t="shared" si="1"/>
        <v>700</v>
      </c>
      <c r="J9" s="18">
        <f t="shared" si="1"/>
        <v>424</v>
      </c>
      <c r="K9" s="18">
        <f t="shared" si="1"/>
        <v>276</v>
      </c>
      <c r="L9" s="18">
        <f t="shared" si="1"/>
        <v>719</v>
      </c>
      <c r="M9" s="18">
        <f t="shared" si="1"/>
        <v>393</v>
      </c>
      <c r="N9" s="18">
        <f t="shared" si="1"/>
        <v>326</v>
      </c>
      <c r="O9" s="18">
        <f t="shared" si="1"/>
        <v>41</v>
      </c>
      <c r="P9" s="18">
        <f t="shared" si="1"/>
        <v>19</v>
      </c>
      <c r="Q9" s="18">
        <f t="shared" si="1"/>
        <v>22</v>
      </c>
      <c r="R9" s="21">
        <f>SUM(R10:R15)</f>
        <v>197</v>
      </c>
      <c r="S9" s="21">
        <f t="shared" ref="S9:Y9" si="2">SUM(S10:S15)</f>
        <v>5</v>
      </c>
      <c r="T9" s="21">
        <f t="shared" si="2"/>
        <v>9</v>
      </c>
      <c r="U9" s="21">
        <f t="shared" si="2"/>
        <v>152</v>
      </c>
      <c r="V9" s="21">
        <f t="shared" si="2"/>
        <v>1</v>
      </c>
      <c r="W9" s="21">
        <f t="shared" si="2"/>
        <v>6</v>
      </c>
      <c r="X9" s="21">
        <f t="shared" si="2"/>
        <v>0</v>
      </c>
      <c r="Y9" s="21">
        <f t="shared" si="2"/>
        <v>24</v>
      </c>
    </row>
    <row r="10" spans="1:25" ht="22.5" customHeight="1">
      <c r="B10" s="16" t="s">
        <v>19</v>
      </c>
      <c r="C10" s="19">
        <f t="shared" ref="C10:C15" si="3">N(D10)+N(E10)</f>
        <v>287</v>
      </c>
      <c r="D10" s="19">
        <f t="shared" si="0"/>
        <v>191</v>
      </c>
      <c r="E10" s="19">
        <f t="shared" si="0"/>
        <v>96</v>
      </c>
      <c r="F10" s="19">
        <f t="shared" ref="F10:F15" si="4">N(G10)+N(H10)</f>
        <v>86</v>
      </c>
      <c r="G10" s="19">
        <v>58</v>
      </c>
      <c r="H10" s="19">
        <v>28</v>
      </c>
      <c r="I10" s="19">
        <f t="shared" ref="I10:I15" si="5">N(J10)+N(K10)</f>
        <v>100</v>
      </c>
      <c r="J10" s="19">
        <v>69</v>
      </c>
      <c r="K10" s="19">
        <v>31</v>
      </c>
      <c r="L10" s="19">
        <f t="shared" ref="L10:L15" si="6">N(M10)+N(N10)</f>
        <v>101</v>
      </c>
      <c r="M10" s="19">
        <v>64</v>
      </c>
      <c r="N10" s="19">
        <v>37</v>
      </c>
      <c r="O10" s="20">
        <v>0</v>
      </c>
      <c r="P10" s="20">
        <v>0</v>
      </c>
      <c r="Q10" s="20">
        <v>0</v>
      </c>
      <c r="R10" s="22">
        <f t="shared" ref="R10:R15" si="7">SUM(S10:Y10)</f>
        <v>27</v>
      </c>
      <c r="S10" s="23">
        <v>1</v>
      </c>
      <c r="T10" s="23">
        <v>1</v>
      </c>
      <c r="U10" s="23">
        <v>22</v>
      </c>
      <c r="V10" s="23" t="s">
        <v>29</v>
      </c>
      <c r="W10" s="23">
        <v>1</v>
      </c>
      <c r="X10" s="23" t="s">
        <v>29</v>
      </c>
      <c r="Y10" s="23">
        <v>2</v>
      </c>
    </row>
    <row r="11" spans="1:25" ht="22.5" customHeight="1">
      <c r="B11" s="16" t="s">
        <v>20</v>
      </c>
      <c r="C11" s="19">
        <f t="shared" si="3"/>
        <v>519</v>
      </c>
      <c r="D11" s="19">
        <f t="shared" si="0"/>
        <v>240</v>
      </c>
      <c r="E11" s="19">
        <f t="shared" si="0"/>
        <v>279</v>
      </c>
      <c r="F11" s="19">
        <f t="shared" si="4"/>
        <v>155</v>
      </c>
      <c r="G11" s="19">
        <v>75</v>
      </c>
      <c r="H11" s="19">
        <v>80</v>
      </c>
      <c r="I11" s="19">
        <f t="shared" si="5"/>
        <v>173</v>
      </c>
      <c r="J11" s="19">
        <v>78</v>
      </c>
      <c r="K11" s="19">
        <v>95</v>
      </c>
      <c r="L11" s="19">
        <f t="shared" si="6"/>
        <v>191</v>
      </c>
      <c r="M11" s="19">
        <v>87</v>
      </c>
      <c r="N11" s="19">
        <v>104</v>
      </c>
      <c r="O11" s="20">
        <v>0</v>
      </c>
      <c r="P11" s="20">
        <v>0</v>
      </c>
      <c r="Q11" s="20">
        <v>0</v>
      </c>
      <c r="R11" s="22">
        <f t="shared" si="7"/>
        <v>48</v>
      </c>
      <c r="S11" s="23">
        <v>1</v>
      </c>
      <c r="T11" s="23">
        <v>2</v>
      </c>
      <c r="U11" s="23">
        <v>36</v>
      </c>
      <c r="V11" s="23" t="s">
        <v>29</v>
      </c>
      <c r="W11" s="23">
        <v>1</v>
      </c>
      <c r="X11" s="23" t="s">
        <v>29</v>
      </c>
      <c r="Y11" s="23">
        <v>8</v>
      </c>
    </row>
    <row r="12" spans="1:25" ht="22.5" customHeight="1">
      <c r="B12" s="16" t="s">
        <v>21</v>
      </c>
      <c r="C12" s="19">
        <f t="shared" si="3"/>
        <v>92</v>
      </c>
      <c r="D12" s="19">
        <f t="shared" si="0"/>
        <v>69</v>
      </c>
      <c r="E12" s="19">
        <f t="shared" si="0"/>
        <v>23</v>
      </c>
      <c r="F12" s="19">
        <f t="shared" si="4"/>
        <v>30</v>
      </c>
      <c r="G12" s="19">
        <v>21</v>
      </c>
      <c r="H12" s="19">
        <v>9</v>
      </c>
      <c r="I12" s="19">
        <f t="shared" si="5"/>
        <v>32</v>
      </c>
      <c r="J12" s="19">
        <v>27</v>
      </c>
      <c r="K12" s="19">
        <v>5</v>
      </c>
      <c r="L12" s="19">
        <f t="shared" si="6"/>
        <v>30</v>
      </c>
      <c r="M12" s="19">
        <v>21</v>
      </c>
      <c r="N12" s="19">
        <v>9</v>
      </c>
      <c r="O12" s="20">
        <v>0</v>
      </c>
      <c r="P12" s="20">
        <v>0</v>
      </c>
      <c r="Q12" s="20">
        <v>0</v>
      </c>
      <c r="R12" s="22">
        <f t="shared" si="7"/>
        <v>10</v>
      </c>
      <c r="S12" s="23" t="s">
        <v>29</v>
      </c>
      <c r="T12" s="23">
        <v>1</v>
      </c>
      <c r="U12" s="23">
        <v>6</v>
      </c>
      <c r="V12" s="23" t="s">
        <v>29</v>
      </c>
      <c r="W12" s="23">
        <v>1</v>
      </c>
      <c r="X12" s="23" t="s">
        <v>29</v>
      </c>
      <c r="Y12" s="23">
        <v>2</v>
      </c>
    </row>
    <row r="13" spans="1:25" ht="22.5" customHeight="1">
      <c r="B13" s="16" t="s">
        <v>22</v>
      </c>
      <c r="C13" s="19">
        <f t="shared" si="3"/>
        <v>689</v>
      </c>
      <c r="D13" s="19">
        <f t="shared" si="0"/>
        <v>286</v>
      </c>
      <c r="E13" s="19">
        <f t="shared" si="0"/>
        <v>403</v>
      </c>
      <c r="F13" s="19">
        <f t="shared" si="4"/>
        <v>234</v>
      </c>
      <c r="G13" s="19">
        <v>104</v>
      </c>
      <c r="H13" s="19">
        <v>130</v>
      </c>
      <c r="I13" s="19">
        <f t="shared" si="5"/>
        <v>222</v>
      </c>
      <c r="J13" s="19">
        <v>96</v>
      </c>
      <c r="K13" s="19">
        <v>126</v>
      </c>
      <c r="L13" s="19">
        <f t="shared" si="6"/>
        <v>233</v>
      </c>
      <c r="M13" s="19">
        <v>86</v>
      </c>
      <c r="N13" s="19">
        <v>147</v>
      </c>
      <c r="O13" s="20">
        <v>0</v>
      </c>
      <c r="P13" s="20">
        <v>0</v>
      </c>
      <c r="Q13" s="20">
        <v>0</v>
      </c>
      <c r="R13" s="22">
        <f t="shared" si="7"/>
        <v>50</v>
      </c>
      <c r="S13" s="23">
        <v>1</v>
      </c>
      <c r="T13" s="23">
        <v>3</v>
      </c>
      <c r="U13" s="23">
        <v>39</v>
      </c>
      <c r="V13" s="23" t="s">
        <v>29</v>
      </c>
      <c r="W13" s="23">
        <v>1</v>
      </c>
      <c r="X13" s="23" t="s">
        <v>15</v>
      </c>
      <c r="Y13" s="23">
        <v>6</v>
      </c>
    </row>
    <row r="14" spans="1:25" ht="22.5" customHeight="1">
      <c r="B14" s="16" t="s">
        <v>23</v>
      </c>
      <c r="C14" s="19">
        <f t="shared" si="3"/>
        <v>412</v>
      </c>
      <c r="D14" s="19">
        <f t="shared" si="0"/>
        <v>362</v>
      </c>
      <c r="E14" s="19">
        <f t="shared" si="0"/>
        <v>50</v>
      </c>
      <c r="F14" s="19">
        <f t="shared" si="4"/>
        <v>138</v>
      </c>
      <c r="G14" s="19">
        <v>120</v>
      </c>
      <c r="H14" s="19">
        <v>18</v>
      </c>
      <c r="I14" s="19">
        <f t="shared" si="5"/>
        <v>138</v>
      </c>
      <c r="J14" s="19">
        <v>124</v>
      </c>
      <c r="K14" s="19">
        <v>14</v>
      </c>
      <c r="L14" s="19">
        <f t="shared" si="6"/>
        <v>136</v>
      </c>
      <c r="M14" s="19">
        <v>118</v>
      </c>
      <c r="N14" s="19">
        <v>18</v>
      </c>
      <c r="O14" s="20">
        <v>0</v>
      </c>
      <c r="P14" s="20">
        <v>0</v>
      </c>
      <c r="Q14" s="20">
        <v>0</v>
      </c>
      <c r="R14" s="22">
        <f t="shared" si="7"/>
        <v>45</v>
      </c>
      <c r="S14" s="23">
        <v>1</v>
      </c>
      <c r="T14" s="23">
        <v>1</v>
      </c>
      <c r="U14" s="23">
        <v>38</v>
      </c>
      <c r="V14" s="23" t="s">
        <v>29</v>
      </c>
      <c r="W14" s="23">
        <v>1</v>
      </c>
      <c r="X14" s="23" t="s">
        <v>29</v>
      </c>
      <c r="Y14" s="23">
        <v>4</v>
      </c>
    </row>
    <row r="15" spans="1:25" ht="22.5" customHeight="1">
      <c r="B15" s="15" t="s">
        <v>24</v>
      </c>
      <c r="C15" s="18">
        <f t="shared" si="3"/>
        <v>99</v>
      </c>
      <c r="D15" s="18">
        <f>G15+J15+M15</f>
        <v>74</v>
      </c>
      <c r="E15" s="18">
        <f>H15+K15+N15</f>
        <v>25</v>
      </c>
      <c r="F15" s="18">
        <f t="shared" si="4"/>
        <v>36</v>
      </c>
      <c r="G15" s="18">
        <v>27</v>
      </c>
      <c r="H15" s="18">
        <v>9</v>
      </c>
      <c r="I15" s="18">
        <f t="shared" si="5"/>
        <v>35</v>
      </c>
      <c r="J15" s="18">
        <v>30</v>
      </c>
      <c r="K15" s="18">
        <v>5</v>
      </c>
      <c r="L15" s="18">
        <f t="shared" si="6"/>
        <v>28</v>
      </c>
      <c r="M15" s="18">
        <v>17</v>
      </c>
      <c r="N15" s="18">
        <v>11</v>
      </c>
      <c r="O15" s="18">
        <f>N(P15)+N(Q15)</f>
        <v>41</v>
      </c>
      <c r="P15" s="18">
        <v>19</v>
      </c>
      <c r="Q15" s="18">
        <v>22</v>
      </c>
      <c r="R15" s="30">
        <f t="shared" si="7"/>
        <v>17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29</v>
      </c>
      <c r="Y15" s="24">
        <v>2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99"/>
  <sheetViews>
    <sheetView showGridLines="0" view="pageBreakPreview" zoomScale="85" zoomScaleNormal="100" zoomScaleSheetLayoutView="85" workbookViewId="0">
      <selection activeCell="B4" sqref="B4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37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2178</v>
      </c>
      <c r="D9" s="18">
        <f>G9+J9+M9</f>
        <v>1271</v>
      </c>
      <c r="E9" s="18">
        <f>H9+K9+N9</f>
        <v>907</v>
      </c>
      <c r="F9" s="18">
        <f t="shared" ref="F9:Q9" si="0">SUM(F10:F15)</f>
        <v>710</v>
      </c>
      <c r="G9" s="18">
        <f t="shared" si="0"/>
        <v>432</v>
      </c>
      <c r="H9" s="18">
        <f t="shared" si="0"/>
        <v>278</v>
      </c>
      <c r="I9" s="18">
        <f t="shared" si="0"/>
        <v>734</v>
      </c>
      <c r="J9" s="18">
        <f t="shared" si="0"/>
        <v>404</v>
      </c>
      <c r="K9" s="18">
        <f t="shared" si="0"/>
        <v>330</v>
      </c>
      <c r="L9" s="18">
        <f t="shared" si="0"/>
        <v>734</v>
      </c>
      <c r="M9" s="18">
        <f t="shared" si="0"/>
        <v>435</v>
      </c>
      <c r="N9" s="18">
        <f t="shared" si="0"/>
        <v>299</v>
      </c>
      <c r="O9" s="18">
        <f t="shared" si="0"/>
        <v>44</v>
      </c>
      <c r="P9" s="18">
        <f t="shared" si="0"/>
        <v>21</v>
      </c>
      <c r="Q9" s="18">
        <f t="shared" si="0"/>
        <v>23</v>
      </c>
      <c r="R9" s="21">
        <f>SUM(R10:R15)</f>
        <v>200</v>
      </c>
      <c r="S9" s="21">
        <f t="shared" ref="S9:Y9" si="1">SUM(S10:S15)</f>
        <v>5</v>
      </c>
      <c r="T9" s="21">
        <f t="shared" si="1"/>
        <v>9</v>
      </c>
      <c r="U9" s="21">
        <f t="shared" si="1"/>
        <v>159</v>
      </c>
      <c r="V9" s="21">
        <f t="shared" si="1"/>
        <v>1</v>
      </c>
      <c r="W9" s="21">
        <f t="shared" si="1"/>
        <v>6</v>
      </c>
      <c r="X9" s="21">
        <f t="shared" si="1"/>
        <v>0</v>
      </c>
      <c r="Y9" s="21">
        <f t="shared" si="1"/>
        <v>20</v>
      </c>
    </row>
    <row r="10" spans="1:25" ht="22.5" customHeight="1">
      <c r="B10" s="16" t="s">
        <v>19</v>
      </c>
      <c r="C10" s="19">
        <f t="shared" ref="C10:C15" si="2">N(D10)+N(E10)</f>
        <v>299</v>
      </c>
      <c r="D10" s="19">
        <f t="shared" ref="D10:E14" si="3">G10+J10+M10</f>
        <v>201</v>
      </c>
      <c r="E10" s="19">
        <f t="shared" si="3"/>
        <v>98</v>
      </c>
      <c r="F10" s="19">
        <f t="shared" ref="F10:F15" si="4">N(G10)+N(H10)</f>
        <v>106</v>
      </c>
      <c r="G10" s="19">
        <v>74</v>
      </c>
      <c r="H10" s="19">
        <v>32</v>
      </c>
      <c r="I10" s="19">
        <f t="shared" ref="I10:I15" si="5">N(J10)+N(K10)</f>
        <v>104</v>
      </c>
      <c r="J10" s="19">
        <v>66</v>
      </c>
      <c r="K10" s="19">
        <v>38</v>
      </c>
      <c r="L10" s="19">
        <f t="shared" ref="L10:L15" si="6">N(M10)+N(N10)</f>
        <v>89</v>
      </c>
      <c r="M10" s="19">
        <v>61</v>
      </c>
      <c r="N10" s="19">
        <v>28</v>
      </c>
      <c r="O10" s="20">
        <v>0</v>
      </c>
      <c r="P10" s="20">
        <v>0</v>
      </c>
      <c r="Q10" s="20">
        <v>0</v>
      </c>
      <c r="R10" s="22">
        <f t="shared" ref="R10:R15" si="7">SUM(S10:Y10)</f>
        <v>27</v>
      </c>
      <c r="S10" s="23">
        <v>1</v>
      </c>
      <c r="T10" s="23">
        <v>1</v>
      </c>
      <c r="U10" s="23">
        <v>22</v>
      </c>
      <c r="V10" s="23" t="s">
        <v>29</v>
      </c>
      <c r="W10" s="23">
        <v>1</v>
      </c>
      <c r="X10" s="23" t="s">
        <v>29</v>
      </c>
      <c r="Y10" s="23">
        <v>2</v>
      </c>
    </row>
    <row r="11" spans="1:25" ht="22.5" customHeight="1">
      <c r="B11" s="16" t="s">
        <v>20</v>
      </c>
      <c r="C11" s="19">
        <f t="shared" si="2"/>
        <v>557</v>
      </c>
      <c r="D11" s="19">
        <f t="shared" si="3"/>
        <v>272</v>
      </c>
      <c r="E11" s="19">
        <f t="shared" si="3"/>
        <v>285</v>
      </c>
      <c r="F11" s="19">
        <f t="shared" si="4"/>
        <v>173</v>
      </c>
      <c r="G11" s="19">
        <v>78</v>
      </c>
      <c r="H11" s="19">
        <v>95</v>
      </c>
      <c r="I11" s="19">
        <f t="shared" si="5"/>
        <v>196</v>
      </c>
      <c r="J11" s="19">
        <v>91</v>
      </c>
      <c r="K11" s="19">
        <v>105</v>
      </c>
      <c r="L11" s="19">
        <f t="shared" si="6"/>
        <v>188</v>
      </c>
      <c r="M11" s="19">
        <v>103</v>
      </c>
      <c r="N11" s="19">
        <v>85</v>
      </c>
      <c r="O11" s="20">
        <v>0</v>
      </c>
      <c r="P11" s="20"/>
      <c r="Q11" s="20"/>
      <c r="R11" s="22">
        <f t="shared" si="7"/>
        <v>48</v>
      </c>
      <c r="S11" s="23">
        <v>1</v>
      </c>
      <c r="T11" s="23">
        <v>2</v>
      </c>
      <c r="U11" s="23">
        <v>39</v>
      </c>
      <c r="V11" s="23" t="s">
        <v>29</v>
      </c>
      <c r="W11" s="23">
        <v>1</v>
      </c>
      <c r="X11" s="23" t="s">
        <v>29</v>
      </c>
      <c r="Y11" s="23">
        <v>5</v>
      </c>
    </row>
    <row r="12" spans="1:25" ht="22.5" customHeight="1">
      <c r="B12" s="16" t="s">
        <v>21</v>
      </c>
      <c r="C12" s="19">
        <f t="shared" si="2"/>
        <v>89</v>
      </c>
      <c r="D12" s="19">
        <f t="shared" si="3"/>
        <v>70</v>
      </c>
      <c r="E12" s="19">
        <f t="shared" si="3"/>
        <v>19</v>
      </c>
      <c r="F12" s="19">
        <f t="shared" si="4"/>
        <v>32</v>
      </c>
      <c r="G12" s="19">
        <v>27</v>
      </c>
      <c r="H12" s="19">
        <v>5</v>
      </c>
      <c r="I12" s="19">
        <f t="shared" si="5"/>
        <v>31</v>
      </c>
      <c r="J12" s="19">
        <v>20</v>
      </c>
      <c r="K12" s="19">
        <v>11</v>
      </c>
      <c r="L12" s="19">
        <f t="shared" si="6"/>
        <v>26</v>
      </c>
      <c r="M12" s="19">
        <v>23</v>
      </c>
      <c r="N12" s="19">
        <v>3</v>
      </c>
      <c r="O12" s="20">
        <v>0</v>
      </c>
      <c r="P12" s="20"/>
      <c r="Q12" s="20"/>
      <c r="R12" s="22">
        <f t="shared" si="7"/>
        <v>11</v>
      </c>
      <c r="S12" s="23" t="s">
        <v>29</v>
      </c>
      <c r="T12" s="23">
        <v>1</v>
      </c>
      <c r="U12" s="23">
        <v>6</v>
      </c>
      <c r="V12" s="23" t="s">
        <v>30</v>
      </c>
      <c r="W12" s="23">
        <v>1</v>
      </c>
      <c r="X12" s="23" t="s">
        <v>29</v>
      </c>
      <c r="Y12" s="23">
        <v>3</v>
      </c>
    </row>
    <row r="13" spans="1:25" ht="22.5" customHeight="1">
      <c r="B13" s="16" t="s">
        <v>22</v>
      </c>
      <c r="C13" s="19">
        <f t="shared" si="2"/>
        <v>735</v>
      </c>
      <c r="D13" s="19">
        <f t="shared" si="3"/>
        <v>304</v>
      </c>
      <c r="E13" s="19">
        <f t="shared" si="3"/>
        <v>431</v>
      </c>
      <c r="F13" s="19">
        <f t="shared" si="4"/>
        <v>224</v>
      </c>
      <c r="G13" s="19">
        <v>97</v>
      </c>
      <c r="H13" s="19">
        <v>127</v>
      </c>
      <c r="I13" s="19">
        <f t="shared" si="5"/>
        <v>236</v>
      </c>
      <c r="J13" s="19">
        <v>89</v>
      </c>
      <c r="K13" s="19">
        <v>147</v>
      </c>
      <c r="L13" s="19">
        <f t="shared" si="6"/>
        <v>275</v>
      </c>
      <c r="M13" s="19">
        <v>118</v>
      </c>
      <c r="N13" s="19">
        <v>157</v>
      </c>
      <c r="O13" s="20">
        <v>0</v>
      </c>
      <c r="P13" s="20"/>
      <c r="Q13" s="20"/>
      <c r="R13" s="22">
        <f t="shared" si="7"/>
        <v>53</v>
      </c>
      <c r="S13" s="23">
        <v>1</v>
      </c>
      <c r="T13" s="23">
        <v>3</v>
      </c>
      <c r="U13" s="23">
        <v>42</v>
      </c>
      <c r="V13" s="23" t="s">
        <v>29</v>
      </c>
      <c r="W13" s="23">
        <v>1</v>
      </c>
      <c r="X13" s="23" t="s">
        <v>29</v>
      </c>
      <c r="Y13" s="23">
        <v>6</v>
      </c>
    </row>
    <row r="14" spans="1:25" ht="22.5" customHeight="1">
      <c r="B14" s="16" t="s">
        <v>23</v>
      </c>
      <c r="C14" s="19">
        <f t="shared" si="2"/>
        <v>409</v>
      </c>
      <c r="D14" s="19">
        <f t="shared" si="3"/>
        <v>360</v>
      </c>
      <c r="E14" s="19">
        <f t="shared" si="3"/>
        <v>49</v>
      </c>
      <c r="F14" s="19">
        <f t="shared" si="4"/>
        <v>139</v>
      </c>
      <c r="G14" s="19">
        <v>125</v>
      </c>
      <c r="H14" s="19">
        <v>14</v>
      </c>
      <c r="I14" s="19">
        <f t="shared" si="5"/>
        <v>138</v>
      </c>
      <c r="J14" s="19">
        <v>120</v>
      </c>
      <c r="K14" s="19">
        <v>18</v>
      </c>
      <c r="L14" s="19">
        <f t="shared" si="6"/>
        <v>132</v>
      </c>
      <c r="M14" s="19">
        <v>115</v>
      </c>
      <c r="N14" s="19">
        <v>17</v>
      </c>
      <c r="O14" s="20">
        <v>0</v>
      </c>
      <c r="P14" s="20"/>
      <c r="Q14" s="20"/>
      <c r="R14" s="22">
        <f t="shared" si="7"/>
        <v>44</v>
      </c>
      <c r="S14" s="23">
        <v>1</v>
      </c>
      <c r="T14" s="23">
        <v>1</v>
      </c>
      <c r="U14" s="23">
        <v>39</v>
      </c>
      <c r="V14" s="23" t="s">
        <v>29</v>
      </c>
      <c r="W14" s="23">
        <v>1</v>
      </c>
      <c r="X14" s="23" t="s">
        <v>29</v>
      </c>
      <c r="Y14" s="23">
        <v>2</v>
      </c>
    </row>
    <row r="15" spans="1:25" ht="22.5" customHeight="1">
      <c r="B15" s="15" t="s">
        <v>24</v>
      </c>
      <c r="C15" s="18">
        <f t="shared" si="2"/>
        <v>89</v>
      </c>
      <c r="D15" s="18">
        <f>G15+J15+M15</f>
        <v>64</v>
      </c>
      <c r="E15" s="18">
        <f>H15+K15+N15</f>
        <v>25</v>
      </c>
      <c r="F15" s="18">
        <f t="shared" si="4"/>
        <v>36</v>
      </c>
      <c r="G15" s="18">
        <v>31</v>
      </c>
      <c r="H15" s="18">
        <v>5</v>
      </c>
      <c r="I15" s="18">
        <f t="shared" si="5"/>
        <v>29</v>
      </c>
      <c r="J15" s="18">
        <v>18</v>
      </c>
      <c r="K15" s="18">
        <v>11</v>
      </c>
      <c r="L15" s="18">
        <f t="shared" si="6"/>
        <v>24</v>
      </c>
      <c r="M15" s="18">
        <v>15</v>
      </c>
      <c r="N15" s="18">
        <v>9</v>
      </c>
      <c r="O15" s="18">
        <f>N(P15)+N(Q15)</f>
        <v>44</v>
      </c>
      <c r="P15" s="18">
        <v>21</v>
      </c>
      <c r="Q15" s="18">
        <v>23</v>
      </c>
      <c r="R15" s="30">
        <f t="shared" si="7"/>
        <v>17</v>
      </c>
      <c r="S15" s="24">
        <v>1</v>
      </c>
      <c r="T15" s="24">
        <v>1</v>
      </c>
      <c r="U15" s="24">
        <v>11</v>
      </c>
      <c r="V15" s="24">
        <v>1</v>
      </c>
      <c r="W15" s="24">
        <v>1</v>
      </c>
      <c r="X15" s="24" t="s">
        <v>29</v>
      </c>
      <c r="Y15" s="24">
        <v>2</v>
      </c>
    </row>
    <row r="16" spans="1:25" ht="12.75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Y99"/>
  <sheetViews>
    <sheetView showGridLines="0" view="pageBreakPreview" zoomScale="85" zoomScaleNormal="100" zoomScaleSheetLayoutView="85" workbookViewId="0">
      <selection activeCell="B5" sqref="B5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26" width="8.6640625" style="1" customWidth="1"/>
    <col min="27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36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18">
        <f>SUM(C10:C15)</f>
        <v>2252</v>
      </c>
      <c r="D9" s="18">
        <f>G9+J9+M9</f>
        <v>1323</v>
      </c>
      <c r="E9" s="18">
        <f>H9+K9+N9</f>
        <v>929</v>
      </c>
      <c r="F9" s="18">
        <f t="shared" ref="F9:Q9" si="0">SUM(F10:F15)</f>
        <v>757</v>
      </c>
      <c r="G9" s="18">
        <f t="shared" si="0"/>
        <v>424</v>
      </c>
      <c r="H9" s="18">
        <f t="shared" si="0"/>
        <v>333</v>
      </c>
      <c r="I9" s="18">
        <f t="shared" si="0"/>
        <v>745</v>
      </c>
      <c r="J9" s="18">
        <f t="shared" si="0"/>
        <v>441</v>
      </c>
      <c r="K9" s="18">
        <f t="shared" si="0"/>
        <v>304</v>
      </c>
      <c r="L9" s="18">
        <f t="shared" si="0"/>
        <v>750</v>
      </c>
      <c r="M9" s="18">
        <f t="shared" si="0"/>
        <v>458</v>
      </c>
      <c r="N9" s="18">
        <f t="shared" si="0"/>
        <v>292</v>
      </c>
      <c r="O9" s="18">
        <f t="shared" si="0"/>
        <v>44</v>
      </c>
      <c r="P9" s="18">
        <f t="shared" si="0"/>
        <v>20</v>
      </c>
      <c r="Q9" s="18">
        <f t="shared" si="0"/>
        <v>24</v>
      </c>
      <c r="R9" s="21">
        <f>SUM(R10:R15)</f>
        <v>200</v>
      </c>
      <c r="S9" s="21">
        <f t="shared" ref="S9:Y9" si="1">SUM(S10:S15)</f>
        <v>5</v>
      </c>
      <c r="T9" s="21">
        <f t="shared" si="1"/>
        <v>8</v>
      </c>
      <c r="U9" s="21">
        <f t="shared" si="1"/>
        <v>156</v>
      </c>
      <c r="V9" s="21">
        <f t="shared" si="1"/>
        <v>1</v>
      </c>
      <c r="W9" s="21">
        <f t="shared" si="1"/>
        <v>6</v>
      </c>
      <c r="X9" s="21">
        <f t="shared" si="1"/>
        <v>0</v>
      </c>
      <c r="Y9" s="21">
        <f t="shared" si="1"/>
        <v>24</v>
      </c>
    </row>
    <row r="10" spans="1:25" ht="22.5" customHeight="1">
      <c r="B10" s="16" t="s">
        <v>19</v>
      </c>
      <c r="C10" s="19">
        <f t="shared" ref="C10:C15" si="2">N(D10)+N(E10)</f>
        <v>301</v>
      </c>
      <c r="D10" s="19">
        <f t="shared" ref="D10:E14" si="3">G10+J10+M10</f>
        <v>202</v>
      </c>
      <c r="E10" s="19">
        <f t="shared" si="3"/>
        <v>99</v>
      </c>
      <c r="F10" s="19">
        <f t="shared" ref="F10:F15" si="4">N(G10)+N(H10)</f>
        <v>107</v>
      </c>
      <c r="G10" s="19">
        <v>69</v>
      </c>
      <c r="H10" s="19">
        <v>38</v>
      </c>
      <c r="I10" s="19">
        <f t="shared" ref="I10:I15" si="5">N(J10)+N(K10)</f>
        <v>94</v>
      </c>
      <c r="J10" s="19">
        <v>64</v>
      </c>
      <c r="K10" s="19">
        <v>30</v>
      </c>
      <c r="L10" s="19">
        <f t="shared" ref="L10:L15" si="6">N(M10)+N(N10)</f>
        <v>100</v>
      </c>
      <c r="M10" s="19">
        <v>69</v>
      </c>
      <c r="N10" s="19">
        <v>31</v>
      </c>
      <c r="O10" s="20">
        <v>0</v>
      </c>
      <c r="P10" s="20">
        <v>0</v>
      </c>
      <c r="Q10" s="20">
        <v>0</v>
      </c>
      <c r="R10" s="22">
        <f t="shared" ref="R10:R15" si="7">SUM(S10:Y10)</f>
        <v>27</v>
      </c>
      <c r="S10" s="23">
        <v>1</v>
      </c>
      <c r="T10" s="23">
        <v>1</v>
      </c>
      <c r="U10" s="23">
        <v>21</v>
      </c>
      <c r="V10" s="23" t="s">
        <v>29</v>
      </c>
      <c r="W10" s="23">
        <v>1</v>
      </c>
      <c r="X10" s="23" t="s">
        <v>29</v>
      </c>
      <c r="Y10" s="23">
        <v>3</v>
      </c>
    </row>
    <row r="11" spans="1:25" ht="22.5" customHeight="1">
      <c r="B11" s="16" t="s">
        <v>20</v>
      </c>
      <c r="C11" s="19">
        <f t="shared" si="2"/>
        <v>581</v>
      </c>
      <c r="D11" s="19">
        <f t="shared" si="3"/>
        <v>297</v>
      </c>
      <c r="E11" s="19">
        <f t="shared" si="3"/>
        <v>284</v>
      </c>
      <c r="F11" s="19">
        <f t="shared" si="4"/>
        <v>200</v>
      </c>
      <c r="G11" s="19">
        <v>94</v>
      </c>
      <c r="H11" s="19">
        <v>106</v>
      </c>
      <c r="I11" s="19">
        <f t="shared" si="5"/>
        <v>190</v>
      </c>
      <c r="J11" s="19">
        <v>105</v>
      </c>
      <c r="K11" s="19">
        <v>85</v>
      </c>
      <c r="L11" s="19">
        <f t="shared" si="6"/>
        <v>191</v>
      </c>
      <c r="M11" s="19">
        <v>98</v>
      </c>
      <c r="N11" s="19">
        <v>93</v>
      </c>
      <c r="O11" s="20">
        <v>0</v>
      </c>
      <c r="P11" s="20">
        <v>0</v>
      </c>
      <c r="Q11" s="20">
        <v>0</v>
      </c>
      <c r="R11" s="22">
        <f t="shared" si="7"/>
        <v>50</v>
      </c>
      <c r="S11" s="23">
        <v>1</v>
      </c>
      <c r="T11" s="23">
        <v>2</v>
      </c>
      <c r="U11" s="23">
        <v>38</v>
      </c>
      <c r="V11" s="23" t="s">
        <v>29</v>
      </c>
      <c r="W11" s="23">
        <v>1</v>
      </c>
      <c r="X11" s="23" t="s">
        <v>29</v>
      </c>
      <c r="Y11" s="23">
        <v>8</v>
      </c>
    </row>
    <row r="12" spans="1:25" ht="22.5" customHeight="1">
      <c r="B12" s="16" t="s">
        <v>21</v>
      </c>
      <c r="C12" s="19">
        <f t="shared" si="2"/>
        <v>92</v>
      </c>
      <c r="D12" s="19">
        <f t="shared" si="3"/>
        <v>60</v>
      </c>
      <c r="E12" s="19">
        <f t="shared" si="3"/>
        <v>32</v>
      </c>
      <c r="F12" s="19">
        <f t="shared" si="4"/>
        <v>33</v>
      </c>
      <c r="G12" s="19">
        <v>21</v>
      </c>
      <c r="H12" s="19">
        <v>12</v>
      </c>
      <c r="I12" s="19">
        <f t="shared" si="5"/>
        <v>28</v>
      </c>
      <c r="J12" s="19">
        <v>23</v>
      </c>
      <c r="K12" s="19">
        <v>5</v>
      </c>
      <c r="L12" s="19">
        <f t="shared" si="6"/>
        <v>31</v>
      </c>
      <c r="M12" s="19">
        <v>16</v>
      </c>
      <c r="N12" s="19">
        <v>15</v>
      </c>
      <c r="O12" s="20">
        <v>0</v>
      </c>
      <c r="P12" s="20">
        <v>0</v>
      </c>
      <c r="Q12" s="20">
        <v>0</v>
      </c>
      <c r="R12" s="22">
        <f t="shared" si="7"/>
        <v>11</v>
      </c>
      <c r="S12" s="23" t="s">
        <v>29</v>
      </c>
      <c r="T12" s="23">
        <v>1</v>
      </c>
      <c r="U12" s="23">
        <v>5</v>
      </c>
      <c r="V12" s="23" t="s">
        <v>30</v>
      </c>
      <c r="W12" s="23">
        <v>1</v>
      </c>
      <c r="X12" s="23" t="s">
        <v>29</v>
      </c>
      <c r="Y12" s="23">
        <v>4</v>
      </c>
    </row>
    <row r="13" spans="1:25" ht="22.5" customHeight="1">
      <c r="B13" s="16" t="s">
        <v>22</v>
      </c>
      <c r="C13" s="19">
        <f t="shared" si="2"/>
        <v>770</v>
      </c>
      <c r="D13" s="19">
        <f t="shared" si="3"/>
        <v>335</v>
      </c>
      <c r="E13" s="19">
        <f t="shared" si="3"/>
        <v>435</v>
      </c>
      <c r="F13" s="19">
        <f t="shared" si="4"/>
        <v>235</v>
      </c>
      <c r="G13" s="19">
        <v>89</v>
      </c>
      <c r="H13" s="19">
        <v>146</v>
      </c>
      <c r="I13" s="19">
        <f t="shared" si="5"/>
        <v>275</v>
      </c>
      <c r="J13" s="19">
        <v>118</v>
      </c>
      <c r="K13" s="19">
        <v>157</v>
      </c>
      <c r="L13" s="19">
        <f t="shared" si="6"/>
        <v>260</v>
      </c>
      <c r="M13" s="19">
        <v>128</v>
      </c>
      <c r="N13" s="19">
        <v>132</v>
      </c>
      <c r="O13" s="20">
        <v>0</v>
      </c>
      <c r="P13" s="20">
        <v>0</v>
      </c>
      <c r="Q13" s="20">
        <v>0</v>
      </c>
      <c r="R13" s="22">
        <f t="shared" si="7"/>
        <v>53</v>
      </c>
      <c r="S13" s="23">
        <v>1</v>
      </c>
      <c r="T13" s="23">
        <v>2</v>
      </c>
      <c r="U13" s="23">
        <v>44</v>
      </c>
      <c r="V13" s="23" t="s">
        <v>29</v>
      </c>
      <c r="W13" s="23">
        <v>1</v>
      </c>
      <c r="X13" s="23" t="s">
        <v>29</v>
      </c>
      <c r="Y13" s="23">
        <v>5</v>
      </c>
    </row>
    <row r="14" spans="1:25" ht="22.5" customHeight="1">
      <c r="B14" s="16" t="s">
        <v>23</v>
      </c>
      <c r="C14" s="19">
        <f t="shared" si="2"/>
        <v>405</v>
      </c>
      <c r="D14" s="19">
        <f t="shared" si="3"/>
        <v>358</v>
      </c>
      <c r="E14" s="19">
        <f t="shared" si="3"/>
        <v>47</v>
      </c>
      <c r="F14" s="19">
        <f t="shared" si="4"/>
        <v>140</v>
      </c>
      <c r="G14" s="19">
        <v>121</v>
      </c>
      <c r="H14" s="19">
        <v>19</v>
      </c>
      <c r="I14" s="19">
        <f t="shared" si="5"/>
        <v>132</v>
      </c>
      <c r="J14" s="19">
        <v>115</v>
      </c>
      <c r="K14" s="19">
        <v>17</v>
      </c>
      <c r="L14" s="19">
        <f t="shared" si="6"/>
        <v>133</v>
      </c>
      <c r="M14" s="19">
        <v>122</v>
      </c>
      <c r="N14" s="19">
        <v>11</v>
      </c>
      <c r="O14" s="20">
        <v>0</v>
      </c>
      <c r="P14" s="20">
        <v>0</v>
      </c>
      <c r="Q14" s="20">
        <v>0</v>
      </c>
      <c r="R14" s="22">
        <f t="shared" si="7"/>
        <v>44</v>
      </c>
      <c r="S14" s="23">
        <v>1</v>
      </c>
      <c r="T14" s="23">
        <v>1</v>
      </c>
      <c r="U14" s="23">
        <v>38</v>
      </c>
      <c r="V14" s="23" t="s">
        <v>29</v>
      </c>
      <c r="W14" s="23">
        <v>1</v>
      </c>
      <c r="X14" s="23" t="s">
        <v>29</v>
      </c>
      <c r="Y14" s="23">
        <v>3</v>
      </c>
    </row>
    <row r="15" spans="1:25" ht="22.5" customHeight="1">
      <c r="B15" s="15" t="s">
        <v>24</v>
      </c>
      <c r="C15" s="18">
        <f t="shared" si="2"/>
        <v>103</v>
      </c>
      <c r="D15" s="18">
        <f>G15+J15+M15</f>
        <v>71</v>
      </c>
      <c r="E15" s="18">
        <f>H15+K15+N15</f>
        <v>32</v>
      </c>
      <c r="F15" s="18">
        <f t="shared" si="4"/>
        <v>42</v>
      </c>
      <c r="G15" s="18">
        <v>30</v>
      </c>
      <c r="H15" s="18">
        <v>12</v>
      </c>
      <c r="I15" s="18">
        <f t="shared" si="5"/>
        <v>26</v>
      </c>
      <c r="J15" s="18">
        <v>16</v>
      </c>
      <c r="K15" s="18">
        <v>10</v>
      </c>
      <c r="L15" s="18">
        <f t="shared" si="6"/>
        <v>35</v>
      </c>
      <c r="M15" s="18">
        <v>25</v>
      </c>
      <c r="N15" s="18">
        <v>10</v>
      </c>
      <c r="O15" s="18">
        <f>N(P15)+N(Q15)</f>
        <v>44</v>
      </c>
      <c r="P15" s="18">
        <v>20</v>
      </c>
      <c r="Q15" s="18">
        <v>24</v>
      </c>
      <c r="R15" s="30">
        <f t="shared" si="7"/>
        <v>15</v>
      </c>
      <c r="S15" s="24">
        <v>1</v>
      </c>
      <c r="T15" s="24">
        <v>1</v>
      </c>
      <c r="U15" s="24">
        <v>10</v>
      </c>
      <c r="V15" s="24">
        <v>1</v>
      </c>
      <c r="W15" s="24">
        <v>1</v>
      </c>
      <c r="X15" s="24" t="s">
        <v>29</v>
      </c>
      <c r="Y15" s="24">
        <v>1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R6:Y6"/>
    <mergeCell ref="C6:Q6"/>
    <mergeCell ref="C7:E7"/>
    <mergeCell ref="B6:B8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99"/>
  <sheetViews>
    <sheetView showGridLines="0" view="pageBreakPreview" zoomScale="85" zoomScaleNormal="100" zoomScaleSheetLayoutView="85" workbookViewId="0">
      <selection activeCell="I15" sqref="I15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26" width="8.6640625" style="1" customWidth="1"/>
    <col min="27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35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45" t="s">
        <v>1</v>
      </c>
      <c r="S7" s="29" t="s">
        <v>8</v>
      </c>
      <c r="T7" s="29" t="s">
        <v>9</v>
      </c>
      <c r="U7" s="45" t="s">
        <v>10</v>
      </c>
      <c r="V7" s="29" t="s">
        <v>28</v>
      </c>
      <c r="W7" s="29" t="s">
        <v>11</v>
      </c>
      <c r="X7" s="45" t="s">
        <v>33</v>
      </c>
      <c r="Y7" s="46" t="s">
        <v>12</v>
      </c>
    </row>
    <row r="8" spans="1:25" ht="22.5" customHeight="1">
      <c r="B8" s="55"/>
      <c r="C8" s="44" t="s">
        <v>2</v>
      </c>
      <c r="D8" s="44" t="s">
        <v>3</v>
      </c>
      <c r="E8" s="44" t="s">
        <v>4</v>
      </c>
      <c r="F8" s="44" t="s">
        <v>2</v>
      </c>
      <c r="G8" s="44" t="s">
        <v>3</v>
      </c>
      <c r="H8" s="44" t="s">
        <v>4</v>
      </c>
      <c r="I8" s="44" t="s">
        <v>2</v>
      </c>
      <c r="J8" s="44" t="s">
        <v>3</v>
      </c>
      <c r="K8" s="44" t="s">
        <v>4</v>
      </c>
      <c r="L8" s="44" t="s">
        <v>2</v>
      </c>
      <c r="M8" s="44" t="s">
        <v>3</v>
      </c>
      <c r="N8" s="44" t="s">
        <v>4</v>
      </c>
      <c r="O8" s="44" t="s">
        <v>2</v>
      </c>
      <c r="P8" s="44" t="s">
        <v>3</v>
      </c>
      <c r="Q8" s="44" t="s">
        <v>4</v>
      </c>
      <c r="R8" s="44" t="s">
        <v>2</v>
      </c>
      <c r="S8" s="44" t="s">
        <v>2</v>
      </c>
      <c r="T8" s="44" t="s">
        <v>2</v>
      </c>
      <c r="U8" s="44" t="s">
        <v>2</v>
      </c>
      <c r="V8" s="44" t="s">
        <v>2</v>
      </c>
      <c r="W8" s="44" t="s">
        <v>2</v>
      </c>
      <c r="X8" s="44" t="s">
        <v>2</v>
      </c>
      <c r="Y8" s="44" t="s">
        <v>2</v>
      </c>
    </row>
    <row r="9" spans="1:25" ht="22.5" customHeight="1">
      <c r="B9" s="15" t="s">
        <v>13</v>
      </c>
      <c r="C9" s="21">
        <f>SUM(C10:C15)</f>
        <v>2266</v>
      </c>
      <c r="D9" s="21">
        <f>G9+J9+M9</f>
        <v>1360</v>
      </c>
      <c r="E9" s="21">
        <f>H9+K9+N9</f>
        <v>906</v>
      </c>
      <c r="F9" s="21">
        <f t="shared" ref="F9:Q9" si="0">SUM(F10:F15)</f>
        <v>775</v>
      </c>
      <c r="G9" s="21">
        <f t="shared" si="0"/>
        <v>462</v>
      </c>
      <c r="H9" s="21">
        <f t="shared" si="0"/>
        <v>313</v>
      </c>
      <c r="I9" s="21">
        <f t="shared" si="0"/>
        <v>758</v>
      </c>
      <c r="J9" s="21">
        <f t="shared" si="0"/>
        <v>464</v>
      </c>
      <c r="K9" s="21">
        <f t="shared" si="0"/>
        <v>294</v>
      </c>
      <c r="L9" s="21">
        <f t="shared" si="0"/>
        <v>733</v>
      </c>
      <c r="M9" s="21">
        <f t="shared" si="0"/>
        <v>434</v>
      </c>
      <c r="N9" s="21">
        <f t="shared" si="0"/>
        <v>299</v>
      </c>
      <c r="O9" s="21">
        <f t="shared" si="0"/>
        <v>27</v>
      </c>
      <c r="P9" s="21">
        <f t="shared" si="0"/>
        <v>13</v>
      </c>
      <c r="Q9" s="21">
        <f t="shared" si="0"/>
        <v>14</v>
      </c>
      <c r="R9" s="21">
        <f>SUM(R10:R15)</f>
        <v>199</v>
      </c>
      <c r="S9" s="21">
        <f t="shared" ref="S9:Y9" si="1">SUM(S10:S15)</f>
        <v>5</v>
      </c>
      <c r="T9" s="21">
        <f t="shared" si="1"/>
        <v>8</v>
      </c>
      <c r="U9" s="21">
        <f t="shared" si="1"/>
        <v>158</v>
      </c>
      <c r="V9" s="21">
        <f t="shared" si="1"/>
        <v>1</v>
      </c>
      <c r="W9" s="21">
        <f t="shared" si="1"/>
        <v>6</v>
      </c>
      <c r="X9" s="21">
        <f t="shared" si="1"/>
        <v>1</v>
      </c>
      <c r="Y9" s="21">
        <f t="shared" si="1"/>
        <v>20</v>
      </c>
    </row>
    <row r="10" spans="1:25" ht="22.5" customHeight="1">
      <c r="B10" s="16" t="s">
        <v>19</v>
      </c>
      <c r="C10" s="22">
        <f t="shared" ref="C10:C15" si="2">N(D10)+N(E10)</f>
        <v>308</v>
      </c>
      <c r="D10" s="22">
        <f t="shared" ref="D10:E15" si="3">G10+J10+M10</f>
        <v>217</v>
      </c>
      <c r="E10" s="22">
        <f t="shared" si="3"/>
        <v>91</v>
      </c>
      <c r="F10" s="22">
        <f t="shared" ref="F10:F15" si="4">N(G10)+N(H10)</f>
        <v>106</v>
      </c>
      <c r="G10" s="22">
        <v>75</v>
      </c>
      <c r="H10" s="22">
        <v>31</v>
      </c>
      <c r="I10" s="22">
        <f t="shared" ref="I10:I15" si="5">N(J10)+N(K10)</f>
        <v>102</v>
      </c>
      <c r="J10" s="22">
        <v>70</v>
      </c>
      <c r="K10" s="22">
        <v>32</v>
      </c>
      <c r="L10" s="22">
        <f t="shared" ref="L10:L15" si="6">N(M10)+N(N10)</f>
        <v>100</v>
      </c>
      <c r="M10" s="22">
        <v>72</v>
      </c>
      <c r="N10" s="22">
        <v>28</v>
      </c>
      <c r="O10" s="23" t="s">
        <v>15</v>
      </c>
      <c r="P10" s="23" t="s">
        <v>15</v>
      </c>
      <c r="Q10" s="23" t="s">
        <v>15</v>
      </c>
      <c r="R10" s="22">
        <f t="shared" ref="R10:R15" si="7">SUM(S10:Y10)</f>
        <v>26</v>
      </c>
      <c r="S10" s="23">
        <v>1</v>
      </c>
      <c r="T10" s="23">
        <v>1</v>
      </c>
      <c r="U10" s="23">
        <v>21</v>
      </c>
      <c r="V10" s="23" t="s">
        <v>15</v>
      </c>
      <c r="W10" s="23">
        <v>1</v>
      </c>
      <c r="X10" s="23" t="s">
        <v>15</v>
      </c>
      <c r="Y10" s="23">
        <v>2</v>
      </c>
    </row>
    <row r="11" spans="1:25" ht="22.5" customHeight="1">
      <c r="B11" s="16" t="s">
        <v>20</v>
      </c>
      <c r="C11" s="22">
        <f t="shared" si="2"/>
        <v>577</v>
      </c>
      <c r="D11" s="22">
        <f t="shared" si="3"/>
        <v>300</v>
      </c>
      <c r="E11" s="22">
        <f t="shared" si="3"/>
        <v>277</v>
      </c>
      <c r="F11" s="22">
        <f t="shared" si="4"/>
        <v>195</v>
      </c>
      <c r="G11" s="22">
        <v>109</v>
      </c>
      <c r="H11" s="22">
        <v>86</v>
      </c>
      <c r="I11" s="22">
        <f t="shared" si="5"/>
        <v>194</v>
      </c>
      <c r="J11" s="22">
        <v>99</v>
      </c>
      <c r="K11" s="22">
        <v>95</v>
      </c>
      <c r="L11" s="22">
        <f t="shared" si="6"/>
        <v>188</v>
      </c>
      <c r="M11" s="22">
        <v>92</v>
      </c>
      <c r="N11" s="22">
        <v>96</v>
      </c>
      <c r="O11" s="23" t="s">
        <v>15</v>
      </c>
      <c r="P11" s="23" t="s">
        <v>15</v>
      </c>
      <c r="Q11" s="23" t="s">
        <v>15</v>
      </c>
      <c r="R11" s="22">
        <f t="shared" si="7"/>
        <v>48</v>
      </c>
      <c r="S11" s="23">
        <v>1</v>
      </c>
      <c r="T11" s="23">
        <v>2</v>
      </c>
      <c r="U11" s="23">
        <v>39</v>
      </c>
      <c r="V11" s="23" t="s">
        <v>15</v>
      </c>
      <c r="W11" s="23">
        <v>1</v>
      </c>
      <c r="X11" s="23" t="s">
        <v>15</v>
      </c>
      <c r="Y11" s="23">
        <v>5</v>
      </c>
    </row>
    <row r="12" spans="1:25" ht="22.5" customHeight="1">
      <c r="B12" s="16" t="s">
        <v>21</v>
      </c>
      <c r="C12" s="22">
        <f t="shared" si="2"/>
        <v>88</v>
      </c>
      <c r="D12" s="22">
        <f t="shared" si="3"/>
        <v>61</v>
      </c>
      <c r="E12" s="22">
        <f t="shared" si="3"/>
        <v>27</v>
      </c>
      <c r="F12" s="22">
        <f t="shared" si="4"/>
        <v>33</v>
      </c>
      <c r="G12" s="22">
        <v>27</v>
      </c>
      <c r="H12" s="22">
        <v>6</v>
      </c>
      <c r="I12" s="22">
        <f t="shared" si="5"/>
        <v>33</v>
      </c>
      <c r="J12" s="22">
        <v>18</v>
      </c>
      <c r="K12" s="22">
        <v>15</v>
      </c>
      <c r="L12" s="22">
        <f t="shared" si="6"/>
        <v>22</v>
      </c>
      <c r="M12" s="22">
        <v>16</v>
      </c>
      <c r="N12" s="22">
        <v>6</v>
      </c>
      <c r="O12" s="23" t="s">
        <v>15</v>
      </c>
      <c r="P12" s="23" t="s">
        <v>15</v>
      </c>
      <c r="Q12" s="23" t="s">
        <v>15</v>
      </c>
      <c r="R12" s="22">
        <f t="shared" si="7"/>
        <v>10</v>
      </c>
      <c r="S12" s="23" t="s">
        <v>15</v>
      </c>
      <c r="T12" s="23">
        <v>1</v>
      </c>
      <c r="U12" s="23">
        <v>5</v>
      </c>
      <c r="V12" s="23" t="s">
        <v>15</v>
      </c>
      <c r="W12" s="23">
        <v>1</v>
      </c>
      <c r="X12" s="23" t="s">
        <v>15</v>
      </c>
      <c r="Y12" s="23">
        <v>3</v>
      </c>
    </row>
    <row r="13" spans="1:25" ht="22.5" customHeight="1">
      <c r="B13" s="16" t="s">
        <v>22</v>
      </c>
      <c r="C13" s="22">
        <f t="shared" si="2"/>
        <v>800</v>
      </c>
      <c r="D13" s="22">
        <f t="shared" si="3"/>
        <v>361</v>
      </c>
      <c r="E13" s="22">
        <f t="shared" si="3"/>
        <v>439</v>
      </c>
      <c r="F13" s="22">
        <f t="shared" si="4"/>
        <v>275</v>
      </c>
      <c r="G13" s="22">
        <v>117</v>
      </c>
      <c r="H13" s="22">
        <v>158</v>
      </c>
      <c r="I13" s="22">
        <f t="shared" si="5"/>
        <v>263</v>
      </c>
      <c r="J13" s="22">
        <v>131</v>
      </c>
      <c r="K13" s="22">
        <v>132</v>
      </c>
      <c r="L13" s="22">
        <f t="shared" si="6"/>
        <v>262</v>
      </c>
      <c r="M13" s="22">
        <v>113</v>
      </c>
      <c r="N13" s="22">
        <v>149</v>
      </c>
      <c r="O13" s="23" t="s">
        <v>15</v>
      </c>
      <c r="P13" s="23" t="s">
        <v>15</v>
      </c>
      <c r="Q13" s="23" t="s">
        <v>15</v>
      </c>
      <c r="R13" s="22">
        <f t="shared" si="7"/>
        <v>55</v>
      </c>
      <c r="S13" s="23">
        <v>1</v>
      </c>
      <c r="T13" s="23">
        <v>2</v>
      </c>
      <c r="U13" s="23">
        <v>44</v>
      </c>
      <c r="V13" s="23" t="s">
        <v>15</v>
      </c>
      <c r="W13" s="23">
        <v>1</v>
      </c>
      <c r="X13" s="23" t="s">
        <v>15</v>
      </c>
      <c r="Y13" s="23">
        <v>7</v>
      </c>
    </row>
    <row r="14" spans="1:25" ht="22.5" customHeight="1">
      <c r="B14" s="16" t="s">
        <v>23</v>
      </c>
      <c r="C14" s="22">
        <f t="shared" si="2"/>
        <v>403</v>
      </c>
      <c r="D14" s="22">
        <f t="shared" si="3"/>
        <v>363</v>
      </c>
      <c r="E14" s="22">
        <f t="shared" si="3"/>
        <v>40</v>
      </c>
      <c r="F14" s="22">
        <f t="shared" si="4"/>
        <v>132</v>
      </c>
      <c r="G14" s="22">
        <v>115</v>
      </c>
      <c r="H14" s="22">
        <v>17</v>
      </c>
      <c r="I14" s="22">
        <f t="shared" si="5"/>
        <v>135</v>
      </c>
      <c r="J14" s="22">
        <v>124</v>
      </c>
      <c r="K14" s="22">
        <v>11</v>
      </c>
      <c r="L14" s="22">
        <f t="shared" si="6"/>
        <v>136</v>
      </c>
      <c r="M14" s="22">
        <v>124</v>
      </c>
      <c r="N14" s="22">
        <v>12</v>
      </c>
      <c r="O14" s="23" t="s">
        <v>15</v>
      </c>
      <c r="P14" s="23" t="s">
        <v>15</v>
      </c>
      <c r="Q14" s="23" t="s">
        <v>15</v>
      </c>
      <c r="R14" s="22">
        <f t="shared" si="7"/>
        <v>46</v>
      </c>
      <c r="S14" s="23">
        <v>1</v>
      </c>
      <c r="T14" s="23">
        <v>1</v>
      </c>
      <c r="U14" s="23">
        <v>39</v>
      </c>
      <c r="V14" s="23" t="s">
        <v>15</v>
      </c>
      <c r="W14" s="23">
        <v>1</v>
      </c>
      <c r="X14" s="23">
        <v>1</v>
      </c>
      <c r="Y14" s="23">
        <v>3</v>
      </c>
    </row>
    <row r="15" spans="1:25" ht="22.5" customHeight="1">
      <c r="B15" s="15" t="s">
        <v>24</v>
      </c>
      <c r="C15" s="21">
        <f t="shared" si="2"/>
        <v>90</v>
      </c>
      <c r="D15" s="21">
        <f t="shared" si="3"/>
        <v>58</v>
      </c>
      <c r="E15" s="21">
        <f t="shared" si="3"/>
        <v>32</v>
      </c>
      <c r="F15" s="21">
        <f t="shared" si="4"/>
        <v>34</v>
      </c>
      <c r="G15" s="21">
        <v>19</v>
      </c>
      <c r="H15" s="21">
        <v>15</v>
      </c>
      <c r="I15" s="21">
        <f t="shared" si="5"/>
        <v>31</v>
      </c>
      <c r="J15" s="21">
        <v>22</v>
      </c>
      <c r="K15" s="21">
        <v>9</v>
      </c>
      <c r="L15" s="21">
        <f t="shared" si="6"/>
        <v>25</v>
      </c>
      <c r="M15" s="21">
        <v>17</v>
      </c>
      <c r="N15" s="21">
        <v>8</v>
      </c>
      <c r="O15" s="21">
        <v>27</v>
      </c>
      <c r="P15" s="21">
        <v>13</v>
      </c>
      <c r="Q15" s="21">
        <v>14</v>
      </c>
      <c r="R15" s="30">
        <f t="shared" si="7"/>
        <v>14</v>
      </c>
      <c r="S15" s="24">
        <v>1</v>
      </c>
      <c r="T15" s="24">
        <v>1</v>
      </c>
      <c r="U15" s="24">
        <v>10</v>
      </c>
      <c r="V15" s="24">
        <v>1</v>
      </c>
      <c r="W15" s="24">
        <v>1</v>
      </c>
      <c r="X15" s="24" t="s">
        <v>15</v>
      </c>
      <c r="Y15" s="24" t="s">
        <v>15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C6:Q6"/>
    <mergeCell ref="R6:Y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/>
  <dimension ref="A1:Y99"/>
  <sheetViews>
    <sheetView showGridLines="0" view="pageBreakPreview" zoomScale="85" zoomScaleNormal="100" zoomScaleSheetLayoutView="85" workbookViewId="0">
      <selection activeCell="B2" sqref="B2"/>
    </sheetView>
  </sheetViews>
  <sheetFormatPr defaultColWidth="9" defaultRowHeight="12"/>
  <cols>
    <col min="1" max="1" width="4.6640625" style="1" customWidth="1"/>
    <col min="2" max="2" width="25.21875" style="1" customWidth="1"/>
    <col min="3" max="25" width="6.33203125" style="1" customWidth="1"/>
    <col min="26" max="26" width="8.6640625" style="1" customWidth="1"/>
    <col min="27" max="16384" width="9" style="1"/>
  </cols>
  <sheetData>
    <row r="1" spans="1:25" ht="12.6" thickBot="1"/>
    <row r="2" spans="1:25" ht="22.5" customHeight="1">
      <c r="B2" s="12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" customHeight="1"/>
    <row r="4" spans="1:25" s="4" customFormat="1" ht="12" customHeight="1">
      <c r="Y4" s="5" t="s">
        <v>34</v>
      </c>
    </row>
    <row r="5" spans="1:25" ht="6.75" customHeight="1"/>
    <row r="6" spans="1:25" s="9" customFormat="1" ht="22.5" customHeight="1">
      <c r="A6" s="1"/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1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1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17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1:25" ht="22.5" customHeight="1">
      <c r="B9" s="15" t="s">
        <v>13</v>
      </c>
      <c r="C9" s="21">
        <f>SUM(C10:C15)</f>
        <v>2264</v>
      </c>
      <c r="D9" s="21">
        <f t="shared" ref="D9:Q9" si="0">SUM(D10:D15)</f>
        <v>1356</v>
      </c>
      <c r="E9" s="21">
        <f t="shared" si="0"/>
        <v>908</v>
      </c>
      <c r="F9" s="21">
        <f t="shared" si="0"/>
        <v>768</v>
      </c>
      <c r="G9" s="21">
        <f t="shared" si="0"/>
        <v>471</v>
      </c>
      <c r="H9" s="21">
        <f t="shared" si="0"/>
        <v>297</v>
      </c>
      <c r="I9" s="21">
        <f t="shared" si="0"/>
        <v>740</v>
      </c>
      <c r="J9" s="21">
        <f t="shared" si="0"/>
        <v>437</v>
      </c>
      <c r="K9" s="21">
        <f t="shared" si="0"/>
        <v>303</v>
      </c>
      <c r="L9" s="21">
        <f t="shared" si="0"/>
        <v>756</v>
      </c>
      <c r="M9" s="21">
        <f t="shared" si="0"/>
        <v>448</v>
      </c>
      <c r="N9" s="21">
        <f t="shared" si="0"/>
        <v>308</v>
      </c>
      <c r="O9" s="21">
        <f t="shared" si="0"/>
        <v>30</v>
      </c>
      <c r="P9" s="21">
        <f t="shared" si="0"/>
        <v>12</v>
      </c>
      <c r="Q9" s="21">
        <f t="shared" si="0"/>
        <v>18</v>
      </c>
      <c r="R9" s="21">
        <f>SUM(R10:R15)</f>
        <v>210</v>
      </c>
      <c r="S9" s="21">
        <f t="shared" ref="S9:Y9" si="1">SUM(S10:S15)</f>
        <v>5</v>
      </c>
      <c r="T9" s="21">
        <f t="shared" si="1"/>
        <v>8</v>
      </c>
      <c r="U9" s="21">
        <f t="shared" si="1"/>
        <v>159</v>
      </c>
      <c r="V9" s="21">
        <f t="shared" si="1"/>
        <v>1</v>
      </c>
      <c r="W9" s="21">
        <f t="shared" si="1"/>
        <v>5</v>
      </c>
      <c r="X9" s="21">
        <f t="shared" si="1"/>
        <v>0</v>
      </c>
      <c r="Y9" s="21">
        <f t="shared" si="1"/>
        <v>32</v>
      </c>
    </row>
    <row r="10" spans="1:25" ht="22.5" customHeight="1">
      <c r="B10" s="16" t="s">
        <v>19</v>
      </c>
      <c r="C10" s="22">
        <v>310</v>
      </c>
      <c r="D10" s="22">
        <v>206</v>
      </c>
      <c r="E10" s="22">
        <v>104</v>
      </c>
      <c r="F10" s="22">
        <v>105</v>
      </c>
      <c r="G10" s="22">
        <v>73</v>
      </c>
      <c r="H10" s="22">
        <v>32</v>
      </c>
      <c r="I10" s="22">
        <v>101</v>
      </c>
      <c r="J10" s="22">
        <v>72</v>
      </c>
      <c r="K10" s="22">
        <v>29</v>
      </c>
      <c r="L10" s="22">
        <v>104</v>
      </c>
      <c r="M10" s="22">
        <v>61</v>
      </c>
      <c r="N10" s="22">
        <v>43</v>
      </c>
      <c r="O10" s="23" t="s">
        <v>17</v>
      </c>
      <c r="P10" s="23" t="s">
        <v>15</v>
      </c>
      <c r="Q10" s="23" t="s">
        <v>15</v>
      </c>
      <c r="R10" s="22">
        <f t="shared" ref="R10:R15" si="2">SUM(S10:Y10)</f>
        <v>26</v>
      </c>
      <c r="S10" s="23">
        <v>1</v>
      </c>
      <c r="T10" s="23">
        <v>1</v>
      </c>
      <c r="U10" s="23">
        <v>19</v>
      </c>
      <c r="V10" s="23" t="s">
        <v>29</v>
      </c>
      <c r="W10" s="23">
        <v>1</v>
      </c>
      <c r="X10" s="23" t="s">
        <v>29</v>
      </c>
      <c r="Y10" s="23">
        <v>4</v>
      </c>
    </row>
    <row r="11" spans="1:25" ht="22.5" customHeight="1">
      <c r="B11" s="16" t="s">
        <v>20</v>
      </c>
      <c r="C11" s="22">
        <v>569</v>
      </c>
      <c r="D11" s="22">
        <v>283</v>
      </c>
      <c r="E11" s="22">
        <v>286</v>
      </c>
      <c r="F11" s="22">
        <v>196</v>
      </c>
      <c r="G11" s="22">
        <v>100</v>
      </c>
      <c r="H11" s="22">
        <v>96</v>
      </c>
      <c r="I11" s="22">
        <v>191</v>
      </c>
      <c r="J11" s="22">
        <v>94</v>
      </c>
      <c r="K11" s="22">
        <v>97</v>
      </c>
      <c r="L11" s="22">
        <v>182</v>
      </c>
      <c r="M11" s="22">
        <v>89</v>
      </c>
      <c r="N11" s="22">
        <v>93</v>
      </c>
      <c r="O11" s="23" t="s">
        <v>16</v>
      </c>
      <c r="P11" s="23" t="s">
        <v>16</v>
      </c>
      <c r="Q11" s="23" t="s">
        <v>16</v>
      </c>
      <c r="R11" s="22">
        <f t="shared" si="2"/>
        <v>50</v>
      </c>
      <c r="S11" s="23">
        <v>1</v>
      </c>
      <c r="T11" s="23">
        <v>2</v>
      </c>
      <c r="U11" s="23">
        <v>38</v>
      </c>
      <c r="V11" s="23" t="s">
        <v>29</v>
      </c>
      <c r="W11" s="23">
        <v>1</v>
      </c>
      <c r="X11" s="23" t="s">
        <v>29</v>
      </c>
      <c r="Y11" s="23">
        <v>8</v>
      </c>
    </row>
    <row r="12" spans="1:25" ht="22.5" customHeight="1">
      <c r="B12" s="16" t="s">
        <v>21</v>
      </c>
      <c r="C12" s="22">
        <v>88</v>
      </c>
      <c r="D12" s="22">
        <v>57</v>
      </c>
      <c r="E12" s="22">
        <v>31</v>
      </c>
      <c r="F12" s="22">
        <v>34</v>
      </c>
      <c r="G12" s="22">
        <v>19</v>
      </c>
      <c r="H12" s="22">
        <v>15</v>
      </c>
      <c r="I12" s="22">
        <v>24</v>
      </c>
      <c r="J12" s="22">
        <v>16</v>
      </c>
      <c r="K12" s="22">
        <v>8</v>
      </c>
      <c r="L12" s="22">
        <v>30</v>
      </c>
      <c r="M12" s="22">
        <v>22</v>
      </c>
      <c r="N12" s="22">
        <v>8</v>
      </c>
      <c r="O12" s="23" t="s">
        <v>15</v>
      </c>
      <c r="P12" s="23" t="s">
        <v>15</v>
      </c>
      <c r="Q12" s="23" t="s">
        <v>15</v>
      </c>
      <c r="R12" s="22">
        <f t="shared" si="2"/>
        <v>10</v>
      </c>
      <c r="S12" s="23" t="s">
        <v>29</v>
      </c>
      <c r="T12" s="23">
        <v>1</v>
      </c>
      <c r="U12" s="23">
        <v>7</v>
      </c>
      <c r="V12" s="23" t="s">
        <v>29</v>
      </c>
      <c r="W12" s="23">
        <v>1</v>
      </c>
      <c r="X12" s="23" t="s">
        <v>29</v>
      </c>
      <c r="Y12" s="23">
        <v>1</v>
      </c>
    </row>
    <row r="13" spans="1:25" ht="22.5" customHeight="1">
      <c r="B13" s="16" t="s">
        <v>22</v>
      </c>
      <c r="C13" s="22">
        <v>798</v>
      </c>
      <c r="D13" s="22">
        <v>366</v>
      </c>
      <c r="E13" s="22">
        <v>432</v>
      </c>
      <c r="F13" s="22">
        <v>264</v>
      </c>
      <c r="G13" s="22">
        <v>131</v>
      </c>
      <c r="H13" s="22">
        <v>133</v>
      </c>
      <c r="I13" s="22">
        <v>263</v>
      </c>
      <c r="J13" s="22">
        <v>113</v>
      </c>
      <c r="K13" s="22">
        <v>150</v>
      </c>
      <c r="L13" s="22">
        <v>271</v>
      </c>
      <c r="M13" s="22">
        <v>122</v>
      </c>
      <c r="N13" s="22">
        <v>149</v>
      </c>
      <c r="O13" s="23" t="s">
        <v>15</v>
      </c>
      <c r="P13" s="23" t="s">
        <v>15</v>
      </c>
      <c r="Q13" s="23" t="s">
        <v>15</v>
      </c>
      <c r="R13" s="22">
        <f t="shared" si="2"/>
        <v>55</v>
      </c>
      <c r="S13" s="23">
        <v>1</v>
      </c>
      <c r="T13" s="23">
        <v>2</v>
      </c>
      <c r="U13" s="23">
        <v>46</v>
      </c>
      <c r="V13" s="23" t="s">
        <v>29</v>
      </c>
      <c r="W13" s="23">
        <v>1</v>
      </c>
      <c r="X13" s="23" t="s">
        <v>29</v>
      </c>
      <c r="Y13" s="23">
        <v>5</v>
      </c>
    </row>
    <row r="14" spans="1:25" ht="22.5" customHeight="1">
      <c r="B14" s="16" t="s">
        <v>23</v>
      </c>
      <c r="C14" s="22">
        <v>427</v>
      </c>
      <c r="D14" s="22">
        <v>395</v>
      </c>
      <c r="E14" s="22">
        <v>32</v>
      </c>
      <c r="F14" s="22">
        <v>135</v>
      </c>
      <c r="G14" s="22">
        <v>124</v>
      </c>
      <c r="H14" s="22">
        <v>11</v>
      </c>
      <c r="I14" s="22">
        <v>137</v>
      </c>
      <c r="J14" s="22">
        <v>125</v>
      </c>
      <c r="K14" s="22">
        <v>12</v>
      </c>
      <c r="L14" s="22">
        <v>155</v>
      </c>
      <c r="M14" s="22">
        <v>146</v>
      </c>
      <c r="N14" s="22">
        <v>9</v>
      </c>
      <c r="O14" s="23" t="s">
        <v>18</v>
      </c>
      <c r="P14" s="23" t="s">
        <v>15</v>
      </c>
      <c r="Q14" s="23" t="s">
        <v>15</v>
      </c>
      <c r="R14" s="22">
        <f t="shared" si="2"/>
        <v>45</v>
      </c>
      <c r="S14" s="23">
        <v>1</v>
      </c>
      <c r="T14" s="23">
        <v>1</v>
      </c>
      <c r="U14" s="23">
        <v>40</v>
      </c>
      <c r="V14" s="23" t="s">
        <v>30</v>
      </c>
      <c r="W14" s="23">
        <v>1</v>
      </c>
      <c r="X14" s="23" t="s">
        <v>29</v>
      </c>
      <c r="Y14" s="23">
        <v>2</v>
      </c>
    </row>
    <row r="15" spans="1:25" ht="22.5" customHeight="1">
      <c r="B15" s="15" t="s">
        <v>24</v>
      </c>
      <c r="C15" s="21">
        <v>72</v>
      </c>
      <c r="D15" s="21">
        <f>G15+J15+M15</f>
        <v>49</v>
      </c>
      <c r="E15" s="21">
        <f>H15+K15+N15</f>
        <v>23</v>
      </c>
      <c r="F15" s="21">
        <v>34</v>
      </c>
      <c r="G15" s="21">
        <v>24</v>
      </c>
      <c r="H15" s="21">
        <v>10</v>
      </c>
      <c r="I15" s="21">
        <v>24</v>
      </c>
      <c r="J15" s="21">
        <v>17</v>
      </c>
      <c r="K15" s="21">
        <v>7</v>
      </c>
      <c r="L15" s="21">
        <v>14</v>
      </c>
      <c r="M15" s="21">
        <v>8</v>
      </c>
      <c r="N15" s="21">
        <v>6</v>
      </c>
      <c r="O15" s="24">
        <v>30</v>
      </c>
      <c r="P15" s="24">
        <v>12</v>
      </c>
      <c r="Q15" s="24">
        <v>18</v>
      </c>
      <c r="R15" s="30">
        <f t="shared" si="2"/>
        <v>24</v>
      </c>
      <c r="S15" s="24">
        <v>1</v>
      </c>
      <c r="T15" s="24">
        <v>1</v>
      </c>
      <c r="U15" s="24">
        <v>9</v>
      </c>
      <c r="V15" s="24">
        <v>1</v>
      </c>
      <c r="W15" s="24" t="s">
        <v>29</v>
      </c>
      <c r="X15" s="24" t="s">
        <v>29</v>
      </c>
      <c r="Y15" s="24">
        <v>12</v>
      </c>
    </row>
    <row r="16" spans="1:25" ht="9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G18" s="2"/>
      <c r="H18" s="2"/>
      <c r="I18" s="2"/>
      <c r="J18" s="2"/>
      <c r="K18" s="2"/>
      <c r="L18" s="2"/>
    </row>
    <row r="19" spans="2:25" s="4" customFormat="1" ht="12" customHeight="1">
      <c r="B19" s="4" t="s">
        <v>31</v>
      </c>
      <c r="G19" s="8"/>
      <c r="H19" s="8"/>
      <c r="I19" s="8"/>
      <c r="J19" s="8"/>
      <c r="K19" s="8"/>
      <c r="L19" s="8"/>
    </row>
    <row r="20" spans="2:25" ht="9" customHeight="1" thickBot="1">
      <c r="G20" s="2"/>
      <c r="H20" s="2"/>
      <c r="I20" s="2"/>
      <c r="J20" s="2"/>
      <c r="K20" s="2"/>
      <c r="L20" s="2"/>
    </row>
    <row r="21" spans="2:25" ht="12" customHeight="1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12" customHeight="1">
      <c r="G22" s="2"/>
      <c r="H22" s="2"/>
      <c r="I22" s="2"/>
      <c r="J22" s="2"/>
      <c r="K22" s="2"/>
      <c r="L22" s="2"/>
    </row>
    <row r="23" spans="2:25" ht="12" customHeight="1">
      <c r="G23" s="2"/>
      <c r="H23" s="2"/>
      <c r="I23" s="2"/>
      <c r="J23" s="2"/>
      <c r="K23" s="2"/>
      <c r="L23" s="2"/>
    </row>
    <row r="24" spans="2:25" ht="12" customHeight="1"/>
    <row r="25" spans="2:25" ht="12" customHeight="1"/>
    <row r="26" spans="2:25" ht="12" customHeight="1"/>
    <row r="27" spans="2:25" ht="12" customHeight="1"/>
    <row r="28" spans="2:25" ht="12" customHeight="1"/>
    <row r="29" spans="2:25" ht="12" customHeight="1"/>
    <row r="30" spans="2:25" ht="12" customHeight="1"/>
    <row r="31" spans="2:25" ht="12" customHeight="1"/>
    <row r="32" spans="2:2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 count="8">
    <mergeCell ref="B6:B8"/>
    <mergeCell ref="R6:Y6"/>
    <mergeCell ref="C6:Q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44"/>
  <sheetViews>
    <sheetView showGridLines="0" view="pageBreakPreview" zoomScaleNormal="100" zoomScaleSheetLayoutView="100" workbookViewId="0">
      <pane xSplit="2" ySplit="9" topLeftCell="N10" activePane="bottomRight" state="frozen"/>
      <selection activeCell="C6" sqref="C6:Q6"/>
      <selection pane="topRight" activeCell="C6" sqref="C6:Q6"/>
      <selection pane="bottomLeft" activeCell="C6" sqref="C6:Q6"/>
      <selection pane="bottomRight" activeCell="N4" sqref="N4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51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7" t="s">
        <v>48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14</v>
      </c>
      <c r="P7" s="60"/>
      <c r="Q7" s="61"/>
      <c r="R7" s="52" t="s">
        <v>1</v>
      </c>
      <c r="S7" s="52" t="s">
        <v>8</v>
      </c>
      <c r="T7" s="52" t="s">
        <v>9</v>
      </c>
      <c r="U7" s="52" t="s">
        <v>10</v>
      </c>
      <c r="V7" s="52" t="s">
        <v>28</v>
      </c>
      <c r="W7" s="52" t="s">
        <v>11</v>
      </c>
      <c r="X7" s="52" t="s">
        <v>33</v>
      </c>
      <c r="Y7" s="52" t="s">
        <v>12</v>
      </c>
    </row>
    <row r="8" spans="2:25" ht="22.5" customHeight="1">
      <c r="B8" s="56"/>
      <c r="C8" s="54" t="s">
        <v>1</v>
      </c>
      <c r="D8" s="54"/>
      <c r="E8" s="55"/>
      <c r="F8" s="54" t="s">
        <v>5</v>
      </c>
      <c r="G8" s="54"/>
      <c r="H8" s="55"/>
      <c r="I8" s="54" t="s">
        <v>6</v>
      </c>
      <c r="J8" s="54"/>
      <c r="K8" s="55"/>
      <c r="L8" s="54" t="s">
        <v>7</v>
      </c>
      <c r="M8" s="54"/>
      <c r="N8" s="54"/>
      <c r="O8" s="62"/>
      <c r="P8" s="54"/>
      <c r="Q8" s="55"/>
      <c r="R8" s="53"/>
      <c r="S8" s="53"/>
      <c r="T8" s="53"/>
      <c r="U8" s="53"/>
      <c r="V8" s="53"/>
      <c r="W8" s="53"/>
      <c r="X8" s="53"/>
      <c r="Y8" s="53"/>
    </row>
    <row r="9" spans="2:25" ht="22.5" customHeight="1">
      <c r="B9" s="55"/>
      <c r="C9" s="43" t="s">
        <v>2</v>
      </c>
      <c r="D9" s="43" t="s">
        <v>3</v>
      </c>
      <c r="E9" s="43" t="s">
        <v>4</v>
      </c>
      <c r="F9" s="43" t="s">
        <v>2</v>
      </c>
      <c r="G9" s="43" t="s">
        <v>3</v>
      </c>
      <c r="H9" s="43" t="s">
        <v>4</v>
      </c>
      <c r="I9" s="43" t="s">
        <v>2</v>
      </c>
      <c r="J9" s="43" t="s">
        <v>3</v>
      </c>
      <c r="K9" s="43" t="s">
        <v>4</v>
      </c>
      <c r="L9" s="43" t="s">
        <v>2</v>
      </c>
      <c r="M9" s="43" t="s">
        <v>3</v>
      </c>
      <c r="N9" s="43" t="s">
        <v>4</v>
      </c>
      <c r="O9" s="43" t="s">
        <v>2</v>
      </c>
      <c r="P9" s="43" t="s">
        <v>3</v>
      </c>
      <c r="Q9" s="43" t="s">
        <v>4</v>
      </c>
      <c r="R9" s="43" t="s">
        <v>2</v>
      </c>
      <c r="S9" s="43" t="s">
        <v>2</v>
      </c>
      <c r="T9" s="43" t="s">
        <v>2</v>
      </c>
      <c r="U9" s="43" t="s">
        <v>2</v>
      </c>
      <c r="V9" s="43" t="s">
        <v>2</v>
      </c>
      <c r="W9" s="43" t="s">
        <v>2</v>
      </c>
      <c r="X9" s="43" t="s">
        <v>2</v>
      </c>
      <c r="Y9" s="43" t="s">
        <v>2</v>
      </c>
    </row>
    <row r="10" spans="2:25" ht="22.5" customHeight="1">
      <c r="B10" s="15" t="s">
        <v>13</v>
      </c>
      <c r="C10" s="21">
        <f>SUM(C11:C16)</f>
        <v>1535</v>
      </c>
      <c r="D10" s="21">
        <f t="shared" ref="D10:Y10" si="0">SUM(D11:D16)</f>
        <v>855</v>
      </c>
      <c r="E10" s="21">
        <f t="shared" si="0"/>
        <v>680</v>
      </c>
      <c r="F10" s="21">
        <f t="shared" si="0"/>
        <v>503</v>
      </c>
      <c r="G10" s="21">
        <f t="shared" si="0"/>
        <v>283</v>
      </c>
      <c r="H10" s="21">
        <f t="shared" si="0"/>
        <v>220</v>
      </c>
      <c r="I10" s="21">
        <f t="shared" si="0"/>
        <v>501</v>
      </c>
      <c r="J10" s="21">
        <f t="shared" si="0"/>
        <v>276</v>
      </c>
      <c r="K10" s="21">
        <f t="shared" si="0"/>
        <v>225</v>
      </c>
      <c r="L10" s="21">
        <f t="shared" si="0"/>
        <v>531</v>
      </c>
      <c r="M10" s="21">
        <f t="shared" si="0"/>
        <v>296</v>
      </c>
      <c r="N10" s="21">
        <f t="shared" si="0"/>
        <v>235</v>
      </c>
      <c r="O10" s="21">
        <f t="shared" si="0"/>
        <v>62</v>
      </c>
      <c r="P10" s="21">
        <f t="shared" si="0"/>
        <v>26</v>
      </c>
      <c r="Q10" s="21">
        <f t="shared" si="0"/>
        <v>36</v>
      </c>
      <c r="R10" s="21">
        <f t="shared" si="0"/>
        <v>165</v>
      </c>
      <c r="S10" s="21">
        <f t="shared" si="0"/>
        <v>5</v>
      </c>
      <c r="T10" s="21">
        <f t="shared" si="0"/>
        <v>7</v>
      </c>
      <c r="U10" s="21">
        <f t="shared" si="0"/>
        <v>128</v>
      </c>
      <c r="V10" s="21">
        <f t="shared" si="0"/>
        <v>1</v>
      </c>
      <c r="W10" s="21">
        <f t="shared" si="0"/>
        <v>7</v>
      </c>
      <c r="X10" s="21">
        <f t="shared" si="0"/>
        <v>0</v>
      </c>
      <c r="Y10" s="21">
        <f t="shared" si="0"/>
        <v>17</v>
      </c>
    </row>
    <row r="11" spans="2:25" ht="22.5" customHeight="1">
      <c r="B11" s="16" t="s">
        <v>19</v>
      </c>
      <c r="C11" s="19">
        <f t="shared" ref="C11:C16" si="1">SUM(D11:E11)</f>
        <v>37</v>
      </c>
      <c r="D11" s="19">
        <f t="shared" ref="D11:E16" si="2">SUM(G11,J11,M11)</f>
        <v>22</v>
      </c>
      <c r="E11" s="19">
        <f t="shared" si="2"/>
        <v>15</v>
      </c>
      <c r="F11" s="19">
        <f t="shared" ref="F11:F16" si="3">SUM(G11:H11)</f>
        <v>4</v>
      </c>
      <c r="G11" s="19">
        <v>2</v>
      </c>
      <c r="H11" s="19">
        <v>2</v>
      </c>
      <c r="I11" s="19">
        <f t="shared" ref="I11:I16" si="4">SUM(J11:K11)</f>
        <v>15</v>
      </c>
      <c r="J11" s="19">
        <v>7</v>
      </c>
      <c r="K11" s="19">
        <v>8</v>
      </c>
      <c r="L11" s="19">
        <f t="shared" ref="L11:L16" si="5">SUM(M11:N11)</f>
        <v>18</v>
      </c>
      <c r="M11" s="19">
        <v>13</v>
      </c>
      <c r="N11" s="19">
        <v>5</v>
      </c>
      <c r="O11" s="19">
        <f t="shared" ref="O11:O16" si="6">SUM(P11:Q11)</f>
        <v>0</v>
      </c>
      <c r="P11" s="20">
        <v>0</v>
      </c>
      <c r="Q11" s="20">
        <v>0</v>
      </c>
      <c r="R11" s="22">
        <f t="shared" ref="R11:R16" si="7">SUM(S11:Y11)</f>
        <v>18</v>
      </c>
      <c r="S11" s="23">
        <v>1</v>
      </c>
      <c r="T11" s="23">
        <v>1</v>
      </c>
      <c r="U11" s="23">
        <v>12</v>
      </c>
      <c r="V11" s="20">
        <v>0</v>
      </c>
      <c r="W11" s="23">
        <v>1</v>
      </c>
      <c r="X11" s="20">
        <v>0</v>
      </c>
      <c r="Y11" s="23">
        <v>3</v>
      </c>
    </row>
    <row r="12" spans="2:25" ht="22.5" customHeight="1">
      <c r="B12" s="16" t="s">
        <v>20</v>
      </c>
      <c r="C12" s="19">
        <f t="shared" si="1"/>
        <v>487</v>
      </c>
      <c r="D12" s="19">
        <f t="shared" si="2"/>
        <v>218</v>
      </c>
      <c r="E12" s="19">
        <f t="shared" si="2"/>
        <v>269</v>
      </c>
      <c r="F12" s="19">
        <f t="shared" si="3"/>
        <v>160</v>
      </c>
      <c r="G12" s="19">
        <v>77</v>
      </c>
      <c r="H12" s="19">
        <v>83</v>
      </c>
      <c r="I12" s="19">
        <f t="shared" si="4"/>
        <v>165</v>
      </c>
      <c r="J12" s="19">
        <v>78</v>
      </c>
      <c r="K12" s="19">
        <v>87</v>
      </c>
      <c r="L12" s="19">
        <f t="shared" si="5"/>
        <v>162</v>
      </c>
      <c r="M12" s="19">
        <v>63</v>
      </c>
      <c r="N12" s="19">
        <v>99</v>
      </c>
      <c r="O12" s="19">
        <f t="shared" si="6"/>
        <v>0</v>
      </c>
      <c r="P12" s="20">
        <v>0</v>
      </c>
      <c r="Q12" s="20">
        <v>0</v>
      </c>
      <c r="R12" s="22">
        <f t="shared" si="7"/>
        <v>43</v>
      </c>
      <c r="S12" s="23">
        <v>1</v>
      </c>
      <c r="T12" s="23">
        <v>2</v>
      </c>
      <c r="U12" s="23">
        <v>31</v>
      </c>
      <c r="V12" s="20">
        <v>0</v>
      </c>
      <c r="W12" s="23">
        <v>1</v>
      </c>
      <c r="X12" s="20">
        <v>0</v>
      </c>
      <c r="Y12" s="23">
        <v>8</v>
      </c>
    </row>
    <row r="13" spans="2:25" ht="22.5" customHeight="1">
      <c r="B13" s="16" t="s">
        <v>21</v>
      </c>
      <c r="C13" s="19">
        <f t="shared" si="1"/>
        <v>25</v>
      </c>
      <c r="D13" s="19">
        <f t="shared" si="2"/>
        <v>11</v>
      </c>
      <c r="E13" s="19">
        <f t="shared" si="2"/>
        <v>14</v>
      </c>
      <c r="F13" s="19">
        <f t="shared" si="3"/>
        <v>13</v>
      </c>
      <c r="G13" s="19">
        <v>3</v>
      </c>
      <c r="H13" s="19">
        <v>10</v>
      </c>
      <c r="I13" s="19">
        <f t="shared" si="4"/>
        <v>7</v>
      </c>
      <c r="J13" s="19">
        <v>5</v>
      </c>
      <c r="K13" s="19">
        <v>2</v>
      </c>
      <c r="L13" s="19">
        <f t="shared" si="5"/>
        <v>5</v>
      </c>
      <c r="M13" s="19">
        <v>3</v>
      </c>
      <c r="N13" s="19">
        <v>2</v>
      </c>
      <c r="O13" s="19">
        <f t="shared" si="6"/>
        <v>0</v>
      </c>
      <c r="P13" s="20">
        <v>0</v>
      </c>
      <c r="Q13" s="20">
        <v>0</v>
      </c>
      <c r="R13" s="22">
        <f t="shared" si="7"/>
        <v>10</v>
      </c>
      <c r="S13" s="20">
        <v>0</v>
      </c>
      <c r="T13" s="23">
        <v>1</v>
      </c>
      <c r="U13" s="23">
        <v>8</v>
      </c>
      <c r="V13" s="20">
        <v>0</v>
      </c>
      <c r="W13" s="20">
        <v>1</v>
      </c>
      <c r="X13" s="20">
        <v>0</v>
      </c>
      <c r="Y13" s="41">
        <v>0</v>
      </c>
    </row>
    <row r="14" spans="2:25" ht="22.5" customHeight="1">
      <c r="B14" s="16" t="s">
        <v>22</v>
      </c>
      <c r="C14" s="19">
        <f t="shared" si="1"/>
        <v>552</v>
      </c>
      <c r="D14" s="19">
        <f t="shared" si="2"/>
        <v>233</v>
      </c>
      <c r="E14" s="19">
        <f t="shared" si="2"/>
        <v>319</v>
      </c>
      <c r="F14" s="19">
        <f t="shared" si="3"/>
        <v>183</v>
      </c>
      <c r="G14" s="19">
        <v>78</v>
      </c>
      <c r="H14" s="19">
        <v>105</v>
      </c>
      <c r="I14" s="19">
        <f t="shared" si="4"/>
        <v>180</v>
      </c>
      <c r="J14" s="19">
        <v>74</v>
      </c>
      <c r="K14" s="19">
        <v>106</v>
      </c>
      <c r="L14" s="19">
        <f t="shared" si="5"/>
        <v>189</v>
      </c>
      <c r="M14" s="19">
        <v>81</v>
      </c>
      <c r="N14" s="19">
        <v>108</v>
      </c>
      <c r="O14" s="19">
        <f t="shared" si="6"/>
        <v>0</v>
      </c>
      <c r="P14" s="20">
        <v>0</v>
      </c>
      <c r="Q14" s="20">
        <v>0</v>
      </c>
      <c r="R14" s="22">
        <f t="shared" si="7"/>
        <v>43</v>
      </c>
      <c r="S14" s="23">
        <v>1</v>
      </c>
      <c r="T14" s="23">
        <v>1</v>
      </c>
      <c r="U14" s="23">
        <v>38</v>
      </c>
      <c r="V14" s="20">
        <v>0</v>
      </c>
      <c r="W14" s="23">
        <v>1</v>
      </c>
      <c r="X14" s="20">
        <v>0</v>
      </c>
      <c r="Y14" s="23">
        <v>2</v>
      </c>
    </row>
    <row r="15" spans="2:25" ht="22.5" customHeight="1">
      <c r="B15" s="16" t="s">
        <v>23</v>
      </c>
      <c r="C15" s="19">
        <f t="shared" si="1"/>
        <v>344</v>
      </c>
      <c r="D15" s="19">
        <f t="shared" si="2"/>
        <v>289</v>
      </c>
      <c r="E15" s="19">
        <f t="shared" si="2"/>
        <v>55</v>
      </c>
      <c r="F15" s="19">
        <f t="shared" si="3"/>
        <v>109</v>
      </c>
      <c r="G15" s="19">
        <v>92</v>
      </c>
      <c r="H15" s="19">
        <v>17</v>
      </c>
      <c r="I15" s="19">
        <f t="shared" si="4"/>
        <v>115</v>
      </c>
      <c r="J15" s="19">
        <v>96</v>
      </c>
      <c r="K15" s="19">
        <v>19</v>
      </c>
      <c r="L15" s="19">
        <f t="shared" si="5"/>
        <v>120</v>
      </c>
      <c r="M15" s="19">
        <v>101</v>
      </c>
      <c r="N15" s="19">
        <v>19</v>
      </c>
      <c r="O15" s="19">
        <f t="shared" si="6"/>
        <v>0</v>
      </c>
      <c r="P15" s="20">
        <v>0</v>
      </c>
      <c r="Q15" s="20">
        <v>0</v>
      </c>
      <c r="R15" s="22">
        <f t="shared" si="7"/>
        <v>36</v>
      </c>
      <c r="S15" s="23">
        <v>1</v>
      </c>
      <c r="T15" s="23">
        <v>1</v>
      </c>
      <c r="U15" s="23">
        <v>29</v>
      </c>
      <c r="V15" s="20">
        <v>0</v>
      </c>
      <c r="W15" s="23">
        <v>1</v>
      </c>
      <c r="X15" s="20">
        <v>0</v>
      </c>
      <c r="Y15" s="23">
        <v>4</v>
      </c>
    </row>
    <row r="16" spans="2:25" ht="22.5" customHeight="1">
      <c r="B16" s="15" t="s">
        <v>24</v>
      </c>
      <c r="C16" s="18">
        <f t="shared" si="1"/>
        <v>90</v>
      </c>
      <c r="D16" s="18">
        <f t="shared" si="2"/>
        <v>82</v>
      </c>
      <c r="E16" s="18">
        <f t="shared" si="2"/>
        <v>8</v>
      </c>
      <c r="F16" s="18">
        <f t="shared" si="3"/>
        <v>34</v>
      </c>
      <c r="G16" s="18">
        <v>31</v>
      </c>
      <c r="H16" s="18">
        <v>3</v>
      </c>
      <c r="I16" s="18">
        <f t="shared" si="4"/>
        <v>19</v>
      </c>
      <c r="J16" s="18">
        <v>16</v>
      </c>
      <c r="K16" s="18">
        <v>3</v>
      </c>
      <c r="L16" s="18">
        <f t="shared" si="5"/>
        <v>37</v>
      </c>
      <c r="M16" s="18">
        <v>35</v>
      </c>
      <c r="N16" s="18">
        <v>2</v>
      </c>
      <c r="O16" s="18">
        <f t="shared" si="6"/>
        <v>62</v>
      </c>
      <c r="P16" s="18">
        <v>26</v>
      </c>
      <c r="Q16" s="18">
        <v>36</v>
      </c>
      <c r="R16" s="30">
        <f t="shared" si="7"/>
        <v>15</v>
      </c>
      <c r="S16" s="24">
        <v>1</v>
      </c>
      <c r="T16" s="24">
        <v>1</v>
      </c>
      <c r="U16" s="24">
        <v>10</v>
      </c>
      <c r="V16" s="36">
        <v>1</v>
      </c>
      <c r="W16" s="24">
        <v>2</v>
      </c>
      <c r="X16" s="36">
        <v>0</v>
      </c>
      <c r="Y16" s="42">
        <v>0</v>
      </c>
    </row>
    <row r="17" spans="2:25" ht="9" customHeight="1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2"/>
      <c r="S17" s="2"/>
      <c r="T17" s="2"/>
      <c r="U17" s="2"/>
      <c r="V17" s="2"/>
      <c r="W17" s="2"/>
      <c r="X17" s="2"/>
      <c r="Y17" s="3"/>
    </row>
    <row r="18" spans="2:25" s="1" customFormat="1" ht="12" customHeight="1">
      <c r="B18" s="1" t="s">
        <v>32</v>
      </c>
      <c r="G18" s="2"/>
      <c r="H18" s="2"/>
      <c r="I18" s="2"/>
      <c r="J18" s="2"/>
      <c r="K18" s="2"/>
      <c r="L18" s="2"/>
    </row>
    <row r="19" spans="2:25" ht="9" customHeight="1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</row>
    <row r="20" spans="2:25" s="7" customFormat="1" ht="12" customHeight="1">
      <c r="B20" s="4" t="s">
        <v>31</v>
      </c>
      <c r="C20" s="4"/>
      <c r="D20" s="4"/>
      <c r="E20" s="4"/>
      <c r="F20" s="4"/>
      <c r="G20" s="8"/>
      <c r="H20" s="8"/>
      <c r="I20" s="8"/>
      <c r="J20" s="8"/>
      <c r="K20" s="8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9" customHeight="1" thickBot="1"/>
    <row r="22" spans="2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3"/>
      <c r="U22" s="13"/>
      <c r="V22" s="13"/>
      <c r="W22" s="13"/>
      <c r="X22" s="13"/>
      <c r="Y22" s="13"/>
    </row>
    <row r="24" spans="2:25">
      <c r="B24" s="31"/>
      <c r="C24" s="51"/>
      <c r="D24" s="51"/>
      <c r="E24" s="51"/>
      <c r="F24" s="51"/>
      <c r="G24" s="51"/>
      <c r="H24" s="51"/>
      <c r="I24" s="1"/>
      <c r="J24" s="1"/>
    </row>
    <row r="25" spans="2:25">
      <c r="B25" s="33"/>
      <c r="C25" s="32"/>
      <c r="D25" s="32"/>
      <c r="E25" s="32"/>
      <c r="F25" s="32"/>
      <c r="G25" s="32"/>
      <c r="H25" s="32"/>
      <c r="I25" s="32"/>
      <c r="J25" s="32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1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4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1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4"/>
      <c r="C37" s="1"/>
      <c r="D37" s="1"/>
      <c r="E37" s="1"/>
      <c r="F37" s="1"/>
      <c r="G37" s="1"/>
      <c r="H37" s="1"/>
      <c r="I37" s="1"/>
      <c r="J37" s="1"/>
    </row>
    <row r="38" spans="2:10">
      <c r="B38" s="31"/>
      <c r="C38" s="1"/>
      <c r="D38" s="1"/>
      <c r="E38" s="1"/>
      <c r="F38" s="1"/>
      <c r="G38" s="1"/>
      <c r="H38" s="1"/>
      <c r="I38" s="1"/>
      <c r="J38" s="1"/>
    </row>
    <row r="39" spans="2:10">
      <c r="B39" s="34"/>
      <c r="C39" s="1"/>
      <c r="D39" s="1"/>
      <c r="E39" s="1"/>
      <c r="F39" s="1"/>
      <c r="G39" s="1"/>
      <c r="H39" s="1"/>
      <c r="I39" s="1"/>
      <c r="J39" s="1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  <row r="44" spans="2:10"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20">
    <mergeCell ref="C24:D24"/>
    <mergeCell ref="E24:F24"/>
    <mergeCell ref="G24:H24"/>
    <mergeCell ref="W7:W8"/>
    <mergeCell ref="X7:X8"/>
    <mergeCell ref="C8:E8"/>
    <mergeCell ref="F8:H8"/>
    <mergeCell ref="I8:K8"/>
    <mergeCell ref="L8:N8"/>
    <mergeCell ref="B6:B9"/>
    <mergeCell ref="C6:Q6"/>
    <mergeCell ref="R6:Y6"/>
    <mergeCell ref="C7:N7"/>
    <mergeCell ref="O7:Q8"/>
    <mergeCell ref="R7:R8"/>
    <mergeCell ref="S7:S8"/>
    <mergeCell ref="T7:T8"/>
    <mergeCell ref="U7:U8"/>
    <mergeCell ref="V7:V8"/>
    <mergeCell ref="Y7:Y8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4"/>
  <sheetViews>
    <sheetView showGridLines="0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50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7" t="s">
        <v>48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14</v>
      </c>
      <c r="P7" s="60"/>
      <c r="Q7" s="61"/>
      <c r="R7" s="52" t="s">
        <v>1</v>
      </c>
      <c r="S7" s="52" t="s">
        <v>8</v>
      </c>
      <c r="T7" s="52" t="s">
        <v>9</v>
      </c>
      <c r="U7" s="52" t="s">
        <v>10</v>
      </c>
      <c r="V7" s="52" t="s">
        <v>28</v>
      </c>
      <c r="W7" s="52" t="s">
        <v>11</v>
      </c>
      <c r="X7" s="52" t="s">
        <v>33</v>
      </c>
      <c r="Y7" s="52" t="s">
        <v>12</v>
      </c>
    </row>
    <row r="8" spans="2:25" ht="22.5" customHeight="1">
      <c r="B8" s="56"/>
      <c r="C8" s="54" t="s">
        <v>1</v>
      </c>
      <c r="D8" s="54"/>
      <c r="E8" s="55"/>
      <c r="F8" s="54" t="s">
        <v>5</v>
      </c>
      <c r="G8" s="54"/>
      <c r="H8" s="55"/>
      <c r="I8" s="54" t="s">
        <v>6</v>
      </c>
      <c r="J8" s="54"/>
      <c r="K8" s="55"/>
      <c r="L8" s="54" t="s">
        <v>7</v>
      </c>
      <c r="M8" s="54"/>
      <c r="N8" s="54"/>
      <c r="O8" s="62"/>
      <c r="P8" s="54"/>
      <c r="Q8" s="55"/>
      <c r="R8" s="53"/>
      <c r="S8" s="53"/>
      <c r="T8" s="53"/>
      <c r="U8" s="53"/>
      <c r="V8" s="53"/>
      <c r="W8" s="53"/>
      <c r="X8" s="53"/>
      <c r="Y8" s="53"/>
    </row>
    <row r="9" spans="2:25" ht="22.5" customHeight="1">
      <c r="B9" s="55"/>
      <c r="C9" s="40" t="s">
        <v>2</v>
      </c>
      <c r="D9" s="40" t="s">
        <v>3</v>
      </c>
      <c r="E9" s="40" t="s">
        <v>4</v>
      </c>
      <c r="F9" s="40" t="s">
        <v>2</v>
      </c>
      <c r="G9" s="40" t="s">
        <v>3</v>
      </c>
      <c r="H9" s="40" t="s">
        <v>4</v>
      </c>
      <c r="I9" s="40" t="s">
        <v>2</v>
      </c>
      <c r="J9" s="40" t="s">
        <v>3</v>
      </c>
      <c r="K9" s="40" t="s">
        <v>4</v>
      </c>
      <c r="L9" s="40" t="s">
        <v>2</v>
      </c>
      <c r="M9" s="40" t="s">
        <v>3</v>
      </c>
      <c r="N9" s="40" t="s">
        <v>4</v>
      </c>
      <c r="O9" s="40" t="s">
        <v>2</v>
      </c>
      <c r="P9" s="40" t="s">
        <v>3</v>
      </c>
      <c r="Q9" s="40" t="s">
        <v>4</v>
      </c>
      <c r="R9" s="40" t="s">
        <v>2</v>
      </c>
      <c r="S9" s="40" t="s">
        <v>2</v>
      </c>
      <c r="T9" s="40" t="s">
        <v>2</v>
      </c>
      <c r="U9" s="40" t="s">
        <v>2</v>
      </c>
      <c r="V9" s="40" t="s">
        <v>2</v>
      </c>
      <c r="W9" s="40" t="s">
        <v>2</v>
      </c>
      <c r="X9" s="40" t="s">
        <v>2</v>
      </c>
      <c r="Y9" s="40" t="s">
        <v>2</v>
      </c>
    </row>
    <row r="10" spans="2:25" ht="22.5" customHeight="1">
      <c r="B10" s="15" t="s">
        <v>13</v>
      </c>
      <c r="C10" s="18">
        <v>1569</v>
      </c>
      <c r="D10" s="18">
        <v>876</v>
      </c>
      <c r="E10" s="18">
        <v>693</v>
      </c>
      <c r="F10" s="18">
        <v>514</v>
      </c>
      <c r="G10" s="18">
        <v>284</v>
      </c>
      <c r="H10" s="18">
        <v>230</v>
      </c>
      <c r="I10" s="18">
        <v>544</v>
      </c>
      <c r="J10" s="18">
        <v>300</v>
      </c>
      <c r="K10" s="18">
        <v>244</v>
      </c>
      <c r="L10" s="18">
        <v>511</v>
      </c>
      <c r="M10" s="18">
        <v>292</v>
      </c>
      <c r="N10" s="18">
        <v>219</v>
      </c>
      <c r="O10" s="18">
        <v>50</v>
      </c>
      <c r="P10" s="18">
        <v>22</v>
      </c>
      <c r="Q10" s="18">
        <v>28</v>
      </c>
      <c r="R10" s="21">
        <v>167</v>
      </c>
      <c r="S10" s="21">
        <v>5</v>
      </c>
      <c r="T10" s="21">
        <v>9</v>
      </c>
      <c r="U10" s="21">
        <v>129</v>
      </c>
      <c r="V10" s="21">
        <f>SUM(V11:V16)</f>
        <v>0</v>
      </c>
      <c r="W10" s="21">
        <v>5</v>
      </c>
      <c r="X10" s="21">
        <f>SUM(X11:X16)</f>
        <v>1</v>
      </c>
      <c r="Y10" s="21">
        <v>18</v>
      </c>
    </row>
    <row r="11" spans="2:25" ht="22.5" customHeight="1">
      <c r="B11" s="16" t="s">
        <v>19</v>
      </c>
      <c r="C11" s="19">
        <v>54</v>
      </c>
      <c r="D11" s="19">
        <v>37</v>
      </c>
      <c r="E11" s="19">
        <v>17</v>
      </c>
      <c r="F11" s="19">
        <v>17</v>
      </c>
      <c r="G11" s="19">
        <v>9</v>
      </c>
      <c r="H11" s="19">
        <v>8</v>
      </c>
      <c r="I11" s="19">
        <v>19</v>
      </c>
      <c r="J11" s="19">
        <v>14</v>
      </c>
      <c r="K11" s="19">
        <v>5</v>
      </c>
      <c r="L11" s="19">
        <v>18</v>
      </c>
      <c r="M11" s="19">
        <v>14</v>
      </c>
      <c r="N11" s="19">
        <v>4</v>
      </c>
      <c r="O11" s="19">
        <v>0</v>
      </c>
      <c r="P11" s="20">
        <v>0</v>
      </c>
      <c r="Q11" s="20">
        <v>0</v>
      </c>
      <c r="R11" s="22">
        <v>18</v>
      </c>
      <c r="S11" s="23">
        <v>1</v>
      </c>
      <c r="T11" s="23">
        <v>1</v>
      </c>
      <c r="U11" s="23">
        <v>12</v>
      </c>
      <c r="V11" s="20">
        <v>0</v>
      </c>
      <c r="W11" s="23">
        <v>1</v>
      </c>
      <c r="X11" s="20">
        <v>0</v>
      </c>
      <c r="Y11" s="23">
        <v>3</v>
      </c>
    </row>
    <row r="12" spans="2:25" ht="22.5" customHeight="1">
      <c r="B12" s="16" t="s">
        <v>20</v>
      </c>
      <c r="C12" s="19">
        <v>493</v>
      </c>
      <c r="D12" s="19">
        <v>213</v>
      </c>
      <c r="E12" s="19">
        <v>280</v>
      </c>
      <c r="F12" s="19">
        <v>171</v>
      </c>
      <c r="G12" s="19">
        <v>81</v>
      </c>
      <c r="H12" s="19">
        <v>90</v>
      </c>
      <c r="I12" s="19">
        <v>168</v>
      </c>
      <c r="J12" s="19">
        <v>65</v>
      </c>
      <c r="K12" s="19">
        <v>103</v>
      </c>
      <c r="L12" s="19">
        <v>154</v>
      </c>
      <c r="M12" s="19">
        <v>67</v>
      </c>
      <c r="N12" s="19">
        <v>87</v>
      </c>
      <c r="O12" s="19">
        <v>0</v>
      </c>
      <c r="P12" s="20">
        <v>0</v>
      </c>
      <c r="Q12" s="20">
        <v>0</v>
      </c>
      <c r="R12" s="22">
        <v>43</v>
      </c>
      <c r="S12" s="23">
        <v>1</v>
      </c>
      <c r="T12" s="23">
        <v>2</v>
      </c>
      <c r="U12" s="23">
        <v>34</v>
      </c>
      <c r="V12" s="20">
        <v>0</v>
      </c>
      <c r="W12" s="23">
        <v>1</v>
      </c>
      <c r="X12" s="20">
        <v>0</v>
      </c>
      <c r="Y12" s="23">
        <v>5</v>
      </c>
    </row>
    <row r="13" spans="2:25" ht="22.5" customHeight="1">
      <c r="B13" s="16" t="s">
        <v>21</v>
      </c>
      <c r="C13" s="19">
        <v>26</v>
      </c>
      <c r="D13" s="19">
        <v>19</v>
      </c>
      <c r="E13" s="19">
        <v>7</v>
      </c>
      <c r="F13" s="19">
        <v>7</v>
      </c>
      <c r="G13" s="19">
        <v>5</v>
      </c>
      <c r="H13" s="19">
        <v>2</v>
      </c>
      <c r="I13" s="19">
        <v>5</v>
      </c>
      <c r="J13" s="19">
        <v>3</v>
      </c>
      <c r="K13" s="19">
        <v>2</v>
      </c>
      <c r="L13" s="19">
        <v>14</v>
      </c>
      <c r="M13" s="19">
        <v>11</v>
      </c>
      <c r="N13" s="19">
        <v>3</v>
      </c>
      <c r="O13" s="19">
        <v>0</v>
      </c>
      <c r="P13" s="20">
        <v>0</v>
      </c>
      <c r="Q13" s="20">
        <v>0</v>
      </c>
      <c r="R13" s="22">
        <v>10</v>
      </c>
      <c r="S13" s="20">
        <v>0</v>
      </c>
      <c r="T13" s="23">
        <v>1</v>
      </c>
      <c r="U13" s="23">
        <v>8</v>
      </c>
      <c r="V13" s="20">
        <v>0</v>
      </c>
      <c r="W13" s="20">
        <v>0</v>
      </c>
      <c r="X13" s="20">
        <v>1</v>
      </c>
      <c r="Y13" s="41">
        <v>0</v>
      </c>
    </row>
    <row r="14" spans="2:25" ht="22.5" customHeight="1">
      <c r="B14" s="16" t="s">
        <v>22</v>
      </c>
      <c r="C14" s="19">
        <v>561</v>
      </c>
      <c r="D14" s="19">
        <v>232</v>
      </c>
      <c r="E14" s="19">
        <v>329</v>
      </c>
      <c r="F14" s="19">
        <v>183</v>
      </c>
      <c r="G14" s="19">
        <v>75</v>
      </c>
      <c r="H14" s="19">
        <v>108</v>
      </c>
      <c r="I14" s="19">
        <v>192</v>
      </c>
      <c r="J14" s="19">
        <v>81</v>
      </c>
      <c r="K14" s="19">
        <v>111</v>
      </c>
      <c r="L14" s="19">
        <v>186</v>
      </c>
      <c r="M14" s="19">
        <v>76</v>
      </c>
      <c r="N14" s="19">
        <v>110</v>
      </c>
      <c r="O14" s="19">
        <v>0</v>
      </c>
      <c r="P14" s="20">
        <v>0</v>
      </c>
      <c r="Q14" s="20">
        <v>0</v>
      </c>
      <c r="R14" s="22">
        <v>44</v>
      </c>
      <c r="S14" s="23">
        <v>1</v>
      </c>
      <c r="T14" s="23">
        <v>2</v>
      </c>
      <c r="U14" s="23">
        <v>36</v>
      </c>
      <c r="V14" s="20">
        <v>0</v>
      </c>
      <c r="W14" s="23">
        <v>1</v>
      </c>
      <c r="X14" s="20">
        <v>0</v>
      </c>
      <c r="Y14" s="23">
        <v>4</v>
      </c>
    </row>
    <row r="15" spans="2:25" ht="22.5" customHeight="1">
      <c r="B15" s="16" t="s">
        <v>23</v>
      </c>
      <c r="C15" s="19">
        <v>360</v>
      </c>
      <c r="D15" s="19">
        <v>306</v>
      </c>
      <c r="E15" s="19">
        <v>54</v>
      </c>
      <c r="F15" s="19">
        <v>116</v>
      </c>
      <c r="G15" s="19">
        <v>97</v>
      </c>
      <c r="H15" s="19">
        <v>19</v>
      </c>
      <c r="I15" s="19">
        <v>123</v>
      </c>
      <c r="J15" s="19">
        <v>102</v>
      </c>
      <c r="K15" s="19">
        <v>21</v>
      </c>
      <c r="L15" s="19">
        <v>121</v>
      </c>
      <c r="M15" s="19">
        <v>107</v>
      </c>
      <c r="N15" s="19">
        <v>14</v>
      </c>
      <c r="O15" s="19">
        <v>0</v>
      </c>
      <c r="P15" s="20">
        <v>0</v>
      </c>
      <c r="Q15" s="20">
        <v>0</v>
      </c>
      <c r="R15" s="22">
        <v>38</v>
      </c>
      <c r="S15" s="23">
        <v>1</v>
      </c>
      <c r="T15" s="23">
        <v>1</v>
      </c>
      <c r="U15" s="23">
        <v>29</v>
      </c>
      <c r="V15" s="20">
        <v>0</v>
      </c>
      <c r="W15" s="23">
        <v>1</v>
      </c>
      <c r="X15" s="20">
        <v>0</v>
      </c>
      <c r="Y15" s="23">
        <v>6</v>
      </c>
    </row>
    <row r="16" spans="2:25" ht="22.5" customHeight="1">
      <c r="B16" s="15" t="s">
        <v>24</v>
      </c>
      <c r="C16" s="18">
        <v>75</v>
      </c>
      <c r="D16" s="18">
        <v>69</v>
      </c>
      <c r="E16" s="18">
        <v>6</v>
      </c>
      <c r="F16" s="18">
        <v>20</v>
      </c>
      <c r="G16" s="18">
        <v>17</v>
      </c>
      <c r="H16" s="18">
        <v>3</v>
      </c>
      <c r="I16" s="18">
        <v>37</v>
      </c>
      <c r="J16" s="18">
        <v>35</v>
      </c>
      <c r="K16" s="18">
        <v>2</v>
      </c>
      <c r="L16" s="18">
        <v>18</v>
      </c>
      <c r="M16" s="18">
        <v>17</v>
      </c>
      <c r="N16" s="18">
        <v>1</v>
      </c>
      <c r="O16" s="18">
        <v>50</v>
      </c>
      <c r="P16" s="18">
        <v>22</v>
      </c>
      <c r="Q16" s="18">
        <v>28</v>
      </c>
      <c r="R16" s="30">
        <v>14</v>
      </c>
      <c r="S16" s="24">
        <v>1</v>
      </c>
      <c r="T16" s="24">
        <v>2</v>
      </c>
      <c r="U16" s="24">
        <v>10</v>
      </c>
      <c r="V16" s="36">
        <v>0</v>
      </c>
      <c r="W16" s="24">
        <v>1</v>
      </c>
      <c r="X16" s="36">
        <v>0</v>
      </c>
      <c r="Y16" s="42">
        <v>0</v>
      </c>
    </row>
    <row r="17" spans="2:25" ht="9" customHeight="1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2"/>
      <c r="S17" s="2"/>
      <c r="T17" s="2"/>
      <c r="U17" s="2"/>
      <c r="V17" s="2"/>
      <c r="W17" s="2"/>
      <c r="X17" s="2"/>
      <c r="Y17" s="3"/>
    </row>
    <row r="18" spans="2:25" s="1" customFormat="1" ht="12" customHeight="1">
      <c r="B18" s="1" t="s">
        <v>32</v>
      </c>
      <c r="G18" s="2"/>
      <c r="H18" s="2"/>
      <c r="I18" s="2"/>
      <c r="J18" s="2"/>
      <c r="K18" s="2"/>
      <c r="L18" s="2"/>
    </row>
    <row r="19" spans="2:25" ht="9" customHeight="1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</row>
    <row r="20" spans="2:25" s="7" customFormat="1" ht="12" customHeight="1">
      <c r="B20" s="4" t="s">
        <v>31</v>
      </c>
      <c r="C20" s="4"/>
      <c r="D20" s="4"/>
      <c r="E20" s="4"/>
      <c r="F20" s="4"/>
      <c r="G20" s="8"/>
      <c r="H20" s="8"/>
      <c r="I20" s="8"/>
      <c r="J20" s="8"/>
      <c r="K20" s="8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9" customHeight="1" thickBot="1"/>
    <row r="22" spans="2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3"/>
      <c r="U22" s="13"/>
      <c r="V22" s="13"/>
      <c r="W22" s="13"/>
      <c r="X22" s="13"/>
      <c r="Y22" s="13"/>
    </row>
    <row r="24" spans="2:25">
      <c r="B24" s="31"/>
      <c r="C24" s="51"/>
      <c r="D24" s="51"/>
      <c r="E24" s="51"/>
      <c r="F24" s="51"/>
      <c r="G24" s="51"/>
      <c r="H24" s="51"/>
      <c r="I24" s="1"/>
      <c r="J24" s="1"/>
    </row>
    <row r="25" spans="2:25">
      <c r="B25" s="33"/>
      <c r="C25" s="32"/>
      <c r="D25" s="32"/>
      <c r="E25" s="32"/>
      <c r="F25" s="32"/>
      <c r="G25" s="32"/>
      <c r="H25" s="32"/>
      <c r="I25" s="32"/>
      <c r="J25" s="32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1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4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1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4"/>
      <c r="C37" s="1"/>
      <c r="D37" s="1"/>
      <c r="E37" s="1"/>
      <c r="F37" s="1"/>
      <c r="G37" s="1"/>
      <c r="H37" s="1"/>
      <c r="I37" s="1"/>
      <c r="J37" s="1"/>
    </row>
    <row r="38" spans="2:10">
      <c r="B38" s="31"/>
      <c r="C38" s="1"/>
      <c r="D38" s="1"/>
      <c r="E38" s="1"/>
      <c r="F38" s="1"/>
      <c r="G38" s="1"/>
      <c r="H38" s="1"/>
      <c r="I38" s="1"/>
      <c r="J38" s="1"/>
    </row>
    <row r="39" spans="2:10">
      <c r="B39" s="34"/>
      <c r="C39" s="1"/>
      <c r="D39" s="1"/>
      <c r="E39" s="1"/>
      <c r="F39" s="1"/>
      <c r="G39" s="1"/>
      <c r="H39" s="1"/>
      <c r="I39" s="1"/>
      <c r="J39" s="1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  <row r="44" spans="2:10"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20">
    <mergeCell ref="C24:D24"/>
    <mergeCell ref="E24:F24"/>
    <mergeCell ref="G24:H24"/>
    <mergeCell ref="W7:W8"/>
    <mergeCell ref="X7:X8"/>
    <mergeCell ref="C8:E8"/>
    <mergeCell ref="F8:H8"/>
    <mergeCell ref="I8:K8"/>
    <mergeCell ref="L8:N8"/>
    <mergeCell ref="B6:B9"/>
    <mergeCell ref="C6:Q6"/>
    <mergeCell ref="R6:Y6"/>
    <mergeCell ref="C7:N7"/>
    <mergeCell ref="O7:Q8"/>
    <mergeCell ref="R7:R8"/>
    <mergeCell ref="S7:S8"/>
    <mergeCell ref="T7:T8"/>
    <mergeCell ref="U7:U8"/>
    <mergeCell ref="V7:V8"/>
    <mergeCell ref="Y7:Y8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44"/>
  <sheetViews>
    <sheetView showGridLines="0" view="pageBreakPreview" zoomScaleNormal="100" zoomScaleSheetLayoutView="100" workbookViewId="0">
      <selection activeCell="B10" sqref="B10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49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7" t="s">
        <v>48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14</v>
      </c>
      <c r="P7" s="60"/>
      <c r="Q7" s="61"/>
      <c r="R7" s="52" t="s">
        <v>1</v>
      </c>
      <c r="S7" s="52" t="s">
        <v>8</v>
      </c>
      <c r="T7" s="52" t="s">
        <v>9</v>
      </c>
      <c r="U7" s="52" t="s">
        <v>10</v>
      </c>
      <c r="V7" s="52" t="s">
        <v>28</v>
      </c>
      <c r="W7" s="52" t="s">
        <v>11</v>
      </c>
      <c r="X7" s="52" t="s">
        <v>33</v>
      </c>
      <c r="Y7" s="52" t="s">
        <v>12</v>
      </c>
    </row>
    <row r="8" spans="2:25" ht="22.5" customHeight="1">
      <c r="B8" s="56"/>
      <c r="C8" s="54" t="s">
        <v>1</v>
      </c>
      <c r="D8" s="54"/>
      <c r="E8" s="55"/>
      <c r="F8" s="54" t="s">
        <v>5</v>
      </c>
      <c r="G8" s="54"/>
      <c r="H8" s="55"/>
      <c r="I8" s="54" t="s">
        <v>6</v>
      </c>
      <c r="J8" s="54"/>
      <c r="K8" s="55"/>
      <c r="L8" s="54" t="s">
        <v>7</v>
      </c>
      <c r="M8" s="54"/>
      <c r="N8" s="54"/>
      <c r="O8" s="62"/>
      <c r="P8" s="54"/>
      <c r="Q8" s="55"/>
      <c r="R8" s="53"/>
      <c r="S8" s="53"/>
      <c r="T8" s="53"/>
      <c r="U8" s="53"/>
      <c r="V8" s="53"/>
      <c r="W8" s="53"/>
      <c r="X8" s="53"/>
      <c r="Y8" s="53"/>
    </row>
    <row r="9" spans="2:25" ht="22.5" customHeight="1">
      <c r="B9" s="55"/>
      <c r="C9" s="39" t="s">
        <v>2</v>
      </c>
      <c r="D9" s="39" t="s">
        <v>3</v>
      </c>
      <c r="E9" s="39" t="s">
        <v>4</v>
      </c>
      <c r="F9" s="39" t="s">
        <v>2</v>
      </c>
      <c r="G9" s="39" t="s">
        <v>3</v>
      </c>
      <c r="H9" s="39" t="s">
        <v>4</v>
      </c>
      <c r="I9" s="39" t="s">
        <v>2</v>
      </c>
      <c r="J9" s="39" t="s">
        <v>3</v>
      </c>
      <c r="K9" s="39" t="s">
        <v>4</v>
      </c>
      <c r="L9" s="39" t="s">
        <v>2</v>
      </c>
      <c r="M9" s="39" t="s">
        <v>3</v>
      </c>
      <c r="N9" s="39" t="s">
        <v>4</v>
      </c>
      <c r="O9" s="39" t="s">
        <v>2</v>
      </c>
      <c r="P9" s="39" t="s">
        <v>3</v>
      </c>
      <c r="Q9" s="39" t="s">
        <v>4</v>
      </c>
      <c r="R9" s="39" t="s">
        <v>2</v>
      </c>
      <c r="S9" s="39" t="s">
        <v>2</v>
      </c>
      <c r="T9" s="39" t="s">
        <v>2</v>
      </c>
      <c r="U9" s="39" t="s">
        <v>2</v>
      </c>
      <c r="V9" s="39" t="s">
        <v>2</v>
      </c>
      <c r="W9" s="39" t="s">
        <v>2</v>
      </c>
      <c r="X9" s="39" t="s">
        <v>2</v>
      </c>
      <c r="Y9" s="39" t="s">
        <v>2</v>
      </c>
    </row>
    <row r="10" spans="2:25" ht="22.5" customHeight="1">
      <c r="B10" s="15" t="s">
        <v>13</v>
      </c>
      <c r="C10" s="18">
        <v>1639</v>
      </c>
      <c r="D10" s="18">
        <v>952</v>
      </c>
      <c r="E10" s="18">
        <v>687</v>
      </c>
      <c r="F10" s="18">
        <v>557</v>
      </c>
      <c r="G10" s="18">
        <v>307</v>
      </c>
      <c r="H10" s="18">
        <v>250</v>
      </c>
      <c r="I10" s="18">
        <v>529</v>
      </c>
      <c r="J10" s="18">
        <v>306</v>
      </c>
      <c r="K10" s="18">
        <v>223</v>
      </c>
      <c r="L10" s="18">
        <v>553</v>
      </c>
      <c r="M10" s="18">
        <v>339</v>
      </c>
      <c r="N10" s="18">
        <v>214</v>
      </c>
      <c r="O10" s="18">
        <v>33</v>
      </c>
      <c r="P10" s="18">
        <v>21</v>
      </c>
      <c r="Q10" s="18">
        <v>12</v>
      </c>
      <c r="R10" s="21">
        <f>SUM(R11:R16)</f>
        <v>171</v>
      </c>
      <c r="S10" s="21">
        <f t="shared" ref="S10:Y10" si="0">SUM(S11:S16)</f>
        <v>5</v>
      </c>
      <c r="T10" s="21">
        <f t="shared" si="0"/>
        <v>9</v>
      </c>
      <c r="U10" s="21">
        <f t="shared" si="0"/>
        <v>131</v>
      </c>
      <c r="V10" s="21">
        <f t="shared" si="0"/>
        <v>1</v>
      </c>
      <c r="W10" s="21">
        <f t="shared" si="0"/>
        <v>6</v>
      </c>
      <c r="X10" s="21">
        <f t="shared" si="0"/>
        <v>0</v>
      </c>
      <c r="Y10" s="21">
        <f t="shared" si="0"/>
        <v>19</v>
      </c>
    </row>
    <row r="11" spans="2:25" ht="22.5" customHeight="1">
      <c r="B11" s="16" t="s">
        <v>19</v>
      </c>
      <c r="C11" s="19">
        <v>62</v>
      </c>
      <c r="D11" s="19">
        <v>42</v>
      </c>
      <c r="E11" s="19">
        <v>20</v>
      </c>
      <c r="F11" s="19">
        <v>19</v>
      </c>
      <c r="G11" s="19">
        <v>14</v>
      </c>
      <c r="H11" s="19">
        <v>5</v>
      </c>
      <c r="I11" s="19">
        <v>20</v>
      </c>
      <c r="J11" s="19">
        <v>16</v>
      </c>
      <c r="K11" s="19">
        <v>4</v>
      </c>
      <c r="L11" s="19">
        <v>23</v>
      </c>
      <c r="M11" s="19">
        <v>12</v>
      </c>
      <c r="N11" s="19">
        <v>11</v>
      </c>
      <c r="O11" s="19">
        <v>0</v>
      </c>
      <c r="P11" s="20">
        <v>0</v>
      </c>
      <c r="Q11" s="20">
        <v>0</v>
      </c>
      <c r="R11" s="22">
        <f t="shared" ref="R11:R16" si="1">SUM(S11:Y11)</f>
        <v>19</v>
      </c>
      <c r="S11" s="23">
        <v>1</v>
      </c>
      <c r="T11" s="23">
        <v>1</v>
      </c>
      <c r="U11" s="23">
        <v>13</v>
      </c>
      <c r="V11" s="20">
        <v>0</v>
      </c>
      <c r="W11" s="23">
        <v>1</v>
      </c>
      <c r="X11" s="20">
        <v>0</v>
      </c>
      <c r="Y11" s="23">
        <v>3</v>
      </c>
    </row>
    <row r="12" spans="2:25" ht="22.5" customHeight="1">
      <c r="B12" s="16" t="s">
        <v>20</v>
      </c>
      <c r="C12" s="19">
        <v>498</v>
      </c>
      <c r="D12" s="19">
        <v>217</v>
      </c>
      <c r="E12" s="19">
        <v>281</v>
      </c>
      <c r="F12" s="19">
        <v>175</v>
      </c>
      <c r="G12" s="19">
        <v>69</v>
      </c>
      <c r="H12" s="19">
        <v>106</v>
      </c>
      <c r="I12" s="19">
        <v>156</v>
      </c>
      <c r="J12" s="19">
        <v>67</v>
      </c>
      <c r="K12" s="19">
        <v>89</v>
      </c>
      <c r="L12" s="19">
        <v>167</v>
      </c>
      <c r="M12" s="19">
        <v>81</v>
      </c>
      <c r="N12" s="19">
        <v>86</v>
      </c>
      <c r="O12" s="19">
        <v>0</v>
      </c>
      <c r="P12" s="20">
        <v>0</v>
      </c>
      <c r="Q12" s="20">
        <v>0</v>
      </c>
      <c r="R12" s="22">
        <f t="shared" si="1"/>
        <v>43</v>
      </c>
      <c r="S12" s="23">
        <v>1</v>
      </c>
      <c r="T12" s="23">
        <v>2</v>
      </c>
      <c r="U12" s="23">
        <v>34</v>
      </c>
      <c r="V12" s="20">
        <v>0</v>
      </c>
      <c r="W12" s="23">
        <v>1</v>
      </c>
      <c r="X12" s="20">
        <v>0</v>
      </c>
      <c r="Y12" s="23">
        <v>5</v>
      </c>
    </row>
    <row r="13" spans="2:25" ht="22.5" customHeight="1">
      <c r="B13" s="16" t="s">
        <v>21</v>
      </c>
      <c r="C13" s="19">
        <v>34</v>
      </c>
      <c r="D13" s="19">
        <v>25</v>
      </c>
      <c r="E13" s="19">
        <v>9</v>
      </c>
      <c r="F13" s="19">
        <v>7</v>
      </c>
      <c r="G13" s="19">
        <v>4</v>
      </c>
      <c r="H13" s="19">
        <v>3</v>
      </c>
      <c r="I13" s="19">
        <v>14</v>
      </c>
      <c r="J13" s="19">
        <v>11</v>
      </c>
      <c r="K13" s="19">
        <v>3</v>
      </c>
      <c r="L13" s="19">
        <v>13</v>
      </c>
      <c r="M13" s="19">
        <v>10</v>
      </c>
      <c r="N13" s="19">
        <v>3</v>
      </c>
      <c r="O13" s="19">
        <v>0</v>
      </c>
      <c r="P13" s="20">
        <v>0</v>
      </c>
      <c r="Q13" s="20">
        <v>0</v>
      </c>
      <c r="R13" s="22">
        <f t="shared" si="1"/>
        <v>10</v>
      </c>
      <c r="S13" s="23" t="s">
        <v>15</v>
      </c>
      <c r="T13" s="23">
        <v>1</v>
      </c>
      <c r="U13" s="23">
        <v>7</v>
      </c>
      <c r="V13" s="20">
        <v>0</v>
      </c>
      <c r="W13" s="23">
        <v>1</v>
      </c>
      <c r="X13" s="20">
        <v>0</v>
      </c>
      <c r="Y13" s="23">
        <v>1</v>
      </c>
    </row>
    <row r="14" spans="2:25" ht="22.5" customHeight="1">
      <c r="B14" s="16" t="s">
        <v>22</v>
      </c>
      <c r="C14" s="19">
        <v>574</v>
      </c>
      <c r="D14" s="19">
        <v>256</v>
      </c>
      <c r="E14" s="19">
        <v>318</v>
      </c>
      <c r="F14" s="19">
        <v>195</v>
      </c>
      <c r="G14" s="19">
        <v>81</v>
      </c>
      <c r="H14" s="19">
        <v>114</v>
      </c>
      <c r="I14" s="19">
        <v>192</v>
      </c>
      <c r="J14" s="19">
        <v>84</v>
      </c>
      <c r="K14" s="19">
        <v>108</v>
      </c>
      <c r="L14" s="19">
        <v>187</v>
      </c>
      <c r="M14" s="19">
        <v>91</v>
      </c>
      <c r="N14" s="19">
        <v>96</v>
      </c>
      <c r="O14" s="19">
        <v>0</v>
      </c>
      <c r="P14" s="20">
        <v>0</v>
      </c>
      <c r="Q14" s="20">
        <v>0</v>
      </c>
      <c r="R14" s="22">
        <f t="shared" si="1"/>
        <v>45</v>
      </c>
      <c r="S14" s="23">
        <v>1</v>
      </c>
      <c r="T14" s="23">
        <v>2</v>
      </c>
      <c r="U14" s="23">
        <v>37</v>
      </c>
      <c r="V14" s="20">
        <v>0</v>
      </c>
      <c r="W14" s="23">
        <v>1</v>
      </c>
      <c r="X14" s="20">
        <v>0</v>
      </c>
      <c r="Y14" s="23">
        <v>4</v>
      </c>
    </row>
    <row r="15" spans="2:25" ht="22.5" customHeight="1">
      <c r="B15" s="16" t="s">
        <v>23</v>
      </c>
      <c r="C15" s="19">
        <v>377</v>
      </c>
      <c r="D15" s="19">
        <v>328</v>
      </c>
      <c r="E15" s="19">
        <v>49</v>
      </c>
      <c r="F15" s="19">
        <v>123</v>
      </c>
      <c r="G15" s="19">
        <v>103</v>
      </c>
      <c r="H15" s="19">
        <v>20</v>
      </c>
      <c r="I15" s="19">
        <v>126</v>
      </c>
      <c r="J15" s="19">
        <v>110</v>
      </c>
      <c r="K15" s="19">
        <v>16</v>
      </c>
      <c r="L15" s="19">
        <v>128</v>
      </c>
      <c r="M15" s="19">
        <v>115</v>
      </c>
      <c r="N15" s="19">
        <v>13</v>
      </c>
      <c r="O15" s="19">
        <v>0</v>
      </c>
      <c r="P15" s="20">
        <v>0</v>
      </c>
      <c r="Q15" s="20">
        <v>0</v>
      </c>
      <c r="R15" s="22">
        <f t="shared" si="1"/>
        <v>39</v>
      </c>
      <c r="S15" s="23">
        <v>1</v>
      </c>
      <c r="T15" s="23">
        <v>1</v>
      </c>
      <c r="U15" s="23">
        <v>30</v>
      </c>
      <c r="V15" s="20">
        <v>0</v>
      </c>
      <c r="W15" s="23">
        <v>1</v>
      </c>
      <c r="X15" s="20">
        <v>0</v>
      </c>
      <c r="Y15" s="23">
        <v>6</v>
      </c>
    </row>
    <row r="16" spans="2:25" ht="22.5" customHeight="1">
      <c r="B16" s="15" t="s">
        <v>24</v>
      </c>
      <c r="C16" s="18">
        <v>94</v>
      </c>
      <c r="D16" s="18">
        <v>84</v>
      </c>
      <c r="E16" s="18">
        <v>10</v>
      </c>
      <c r="F16" s="18">
        <v>38</v>
      </c>
      <c r="G16" s="18">
        <v>36</v>
      </c>
      <c r="H16" s="18">
        <v>2</v>
      </c>
      <c r="I16" s="18">
        <v>21</v>
      </c>
      <c r="J16" s="18">
        <v>18</v>
      </c>
      <c r="K16" s="18">
        <v>3</v>
      </c>
      <c r="L16" s="18">
        <v>35</v>
      </c>
      <c r="M16" s="18">
        <v>30</v>
      </c>
      <c r="N16" s="18">
        <v>5</v>
      </c>
      <c r="O16" s="18">
        <v>33</v>
      </c>
      <c r="P16" s="18">
        <v>21</v>
      </c>
      <c r="Q16" s="18">
        <v>12</v>
      </c>
      <c r="R16" s="30">
        <f t="shared" si="1"/>
        <v>15</v>
      </c>
      <c r="S16" s="24">
        <v>1</v>
      </c>
      <c r="T16" s="24">
        <v>2</v>
      </c>
      <c r="U16" s="24">
        <v>10</v>
      </c>
      <c r="V16" s="24">
        <v>1</v>
      </c>
      <c r="W16" s="24">
        <v>1</v>
      </c>
      <c r="X16" s="36">
        <v>0</v>
      </c>
      <c r="Y16" s="24">
        <v>0</v>
      </c>
    </row>
    <row r="17" spans="2:25" ht="9" customHeight="1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2"/>
      <c r="S17" s="2"/>
      <c r="T17" s="2"/>
      <c r="U17" s="2"/>
      <c r="V17" s="2"/>
      <c r="W17" s="2"/>
      <c r="X17" s="2"/>
      <c r="Y17" s="3"/>
    </row>
    <row r="18" spans="2:25" s="1" customFormat="1" ht="12" customHeight="1">
      <c r="B18" s="1" t="s">
        <v>32</v>
      </c>
      <c r="G18" s="2"/>
      <c r="H18" s="2"/>
      <c r="I18" s="2"/>
      <c r="J18" s="2"/>
      <c r="K18" s="2"/>
      <c r="L18" s="2"/>
    </row>
    <row r="19" spans="2:25" ht="9" customHeight="1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</row>
    <row r="20" spans="2:25" s="7" customFormat="1" ht="12" customHeight="1">
      <c r="B20" s="4" t="s">
        <v>31</v>
      </c>
      <c r="C20" s="4"/>
      <c r="D20" s="4"/>
      <c r="E20" s="4"/>
      <c r="F20" s="4"/>
      <c r="G20" s="8"/>
      <c r="H20" s="8"/>
      <c r="I20" s="8"/>
      <c r="J20" s="8"/>
      <c r="K20" s="8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9" customHeight="1" thickBot="1"/>
    <row r="22" spans="2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3"/>
      <c r="U22" s="13"/>
      <c r="V22" s="13"/>
      <c r="W22" s="13"/>
      <c r="X22" s="13"/>
      <c r="Y22" s="13"/>
    </row>
    <row r="24" spans="2:25">
      <c r="B24" s="31"/>
      <c r="C24" s="51"/>
      <c r="D24" s="51"/>
      <c r="E24" s="51"/>
      <c r="F24" s="51"/>
      <c r="G24" s="51"/>
      <c r="H24" s="51"/>
      <c r="I24" s="1"/>
      <c r="J24" s="1"/>
    </row>
    <row r="25" spans="2:25">
      <c r="B25" s="33"/>
      <c r="C25" s="32"/>
      <c r="D25" s="32"/>
      <c r="E25" s="32"/>
      <c r="F25" s="32"/>
      <c r="G25" s="32"/>
      <c r="H25" s="32"/>
      <c r="I25" s="32"/>
      <c r="J25" s="32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1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4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1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4"/>
      <c r="C37" s="1"/>
      <c r="D37" s="1"/>
      <c r="E37" s="1"/>
      <c r="F37" s="1"/>
      <c r="G37" s="1"/>
      <c r="H37" s="1"/>
      <c r="I37" s="1"/>
      <c r="J37" s="1"/>
    </row>
    <row r="38" spans="2:10">
      <c r="B38" s="31"/>
      <c r="C38" s="1"/>
      <c r="D38" s="1"/>
      <c r="E38" s="1"/>
      <c r="F38" s="1"/>
      <c r="G38" s="1"/>
      <c r="H38" s="1"/>
      <c r="I38" s="1"/>
      <c r="J38" s="1"/>
    </row>
    <row r="39" spans="2:10">
      <c r="B39" s="34"/>
      <c r="C39" s="1"/>
      <c r="D39" s="1"/>
      <c r="E39" s="1"/>
      <c r="F39" s="1"/>
      <c r="G39" s="1"/>
      <c r="H39" s="1"/>
      <c r="I39" s="1"/>
      <c r="J39" s="1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  <row r="44" spans="2:10"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20">
    <mergeCell ref="C24:D24"/>
    <mergeCell ref="E24:F24"/>
    <mergeCell ref="G24:H24"/>
    <mergeCell ref="W7:W8"/>
    <mergeCell ref="X7:X8"/>
    <mergeCell ref="C8:E8"/>
    <mergeCell ref="F8:H8"/>
    <mergeCell ref="I8:K8"/>
    <mergeCell ref="L8:N8"/>
    <mergeCell ref="B6:B9"/>
    <mergeCell ref="C6:Q6"/>
    <mergeCell ref="R6:Y6"/>
    <mergeCell ref="C7:N7"/>
    <mergeCell ref="O7:Q8"/>
    <mergeCell ref="R7:R8"/>
    <mergeCell ref="S7:S8"/>
    <mergeCell ref="T7:T8"/>
    <mergeCell ref="U7:U8"/>
    <mergeCell ref="V7:V8"/>
    <mergeCell ref="Y7:Y8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44"/>
  <sheetViews>
    <sheetView showGridLines="0" view="pageBreakPreview" zoomScaleNormal="100" zoomScaleSheetLayoutView="100" workbookViewId="0">
      <selection activeCell="C15" sqref="C15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47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7" t="s">
        <v>48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 t="s">
        <v>14</v>
      </c>
      <c r="P7" s="60"/>
      <c r="Q7" s="61"/>
      <c r="R7" s="52" t="s">
        <v>1</v>
      </c>
      <c r="S7" s="52" t="s">
        <v>8</v>
      </c>
      <c r="T7" s="52" t="s">
        <v>9</v>
      </c>
      <c r="U7" s="52" t="s">
        <v>10</v>
      </c>
      <c r="V7" s="52" t="s">
        <v>28</v>
      </c>
      <c r="W7" s="52" t="s">
        <v>11</v>
      </c>
      <c r="X7" s="52" t="s">
        <v>33</v>
      </c>
      <c r="Y7" s="52" t="s">
        <v>12</v>
      </c>
    </row>
    <row r="8" spans="2:25" ht="22.5" customHeight="1">
      <c r="B8" s="56"/>
      <c r="C8" s="54" t="s">
        <v>1</v>
      </c>
      <c r="D8" s="54"/>
      <c r="E8" s="55"/>
      <c r="F8" s="54" t="s">
        <v>5</v>
      </c>
      <c r="G8" s="54"/>
      <c r="H8" s="55"/>
      <c r="I8" s="54" t="s">
        <v>6</v>
      </c>
      <c r="J8" s="54"/>
      <c r="K8" s="55"/>
      <c r="L8" s="54" t="s">
        <v>7</v>
      </c>
      <c r="M8" s="54"/>
      <c r="N8" s="54"/>
      <c r="O8" s="62"/>
      <c r="P8" s="54"/>
      <c r="Q8" s="55"/>
      <c r="R8" s="53"/>
      <c r="S8" s="53"/>
      <c r="T8" s="53"/>
      <c r="U8" s="53"/>
      <c r="V8" s="53"/>
      <c r="W8" s="53"/>
      <c r="X8" s="53"/>
      <c r="Y8" s="53"/>
    </row>
    <row r="9" spans="2:25" ht="22.5" customHeight="1">
      <c r="B9" s="55"/>
      <c r="C9" s="27" t="s">
        <v>2</v>
      </c>
      <c r="D9" s="27" t="s">
        <v>3</v>
      </c>
      <c r="E9" s="27" t="s">
        <v>4</v>
      </c>
      <c r="F9" s="27" t="s">
        <v>2</v>
      </c>
      <c r="G9" s="27" t="s">
        <v>3</v>
      </c>
      <c r="H9" s="27" t="s">
        <v>4</v>
      </c>
      <c r="I9" s="27" t="s">
        <v>2</v>
      </c>
      <c r="J9" s="27" t="s">
        <v>3</v>
      </c>
      <c r="K9" s="27" t="s">
        <v>4</v>
      </c>
      <c r="L9" s="27" t="s">
        <v>2</v>
      </c>
      <c r="M9" s="27" t="s">
        <v>3</v>
      </c>
      <c r="N9" s="27" t="s">
        <v>4</v>
      </c>
      <c r="O9" s="27" t="s">
        <v>2</v>
      </c>
      <c r="P9" s="27" t="s">
        <v>3</v>
      </c>
      <c r="Q9" s="27" t="s">
        <v>4</v>
      </c>
      <c r="R9" s="27" t="s">
        <v>2</v>
      </c>
      <c r="S9" s="27" t="s">
        <v>2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</row>
    <row r="10" spans="2:25" ht="22.5" customHeight="1">
      <c r="B10" s="15" t="s">
        <v>13</v>
      </c>
      <c r="C10" s="18">
        <f>SUM(C11:C16)</f>
        <v>1647</v>
      </c>
      <c r="D10" s="18">
        <f t="shared" ref="D10:Q10" si="0">SUM(D11:D16)</f>
        <v>985</v>
      </c>
      <c r="E10" s="18">
        <f t="shared" si="0"/>
        <v>662</v>
      </c>
      <c r="F10" s="18">
        <f t="shared" si="0"/>
        <v>539</v>
      </c>
      <c r="G10" s="18">
        <f t="shared" si="0"/>
        <v>308</v>
      </c>
      <c r="H10" s="18">
        <f t="shared" si="0"/>
        <v>231</v>
      </c>
      <c r="I10" s="18">
        <f t="shared" si="0"/>
        <v>565</v>
      </c>
      <c r="J10" s="18">
        <f t="shared" si="0"/>
        <v>344</v>
      </c>
      <c r="K10" s="18">
        <f t="shared" si="0"/>
        <v>221</v>
      </c>
      <c r="L10" s="18">
        <f t="shared" si="0"/>
        <v>543</v>
      </c>
      <c r="M10" s="18">
        <f t="shared" si="0"/>
        <v>333</v>
      </c>
      <c r="N10" s="18">
        <f t="shared" si="0"/>
        <v>210</v>
      </c>
      <c r="O10" s="18">
        <f t="shared" si="0"/>
        <v>33</v>
      </c>
      <c r="P10" s="18">
        <f t="shared" si="0"/>
        <v>23</v>
      </c>
      <c r="Q10" s="18">
        <f t="shared" si="0"/>
        <v>10</v>
      </c>
      <c r="R10" s="21">
        <f>SUM(R11:R16)</f>
        <v>176</v>
      </c>
      <c r="S10" s="21">
        <f t="shared" ref="S10:Y10" si="1">SUM(S11:S16)</f>
        <v>5</v>
      </c>
      <c r="T10" s="21">
        <f t="shared" si="1"/>
        <v>9</v>
      </c>
      <c r="U10" s="21">
        <f t="shared" si="1"/>
        <v>132</v>
      </c>
      <c r="V10" s="21">
        <f t="shared" si="1"/>
        <v>1</v>
      </c>
      <c r="W10" s="21">
        <f t="shared" si="1"/>
        <v>6</v>
      </c>
      <c r="X10" s="21">
        <f t="shared" si="1"/>
        <v>0</v>
      </c>
      <c r="Y10" s="21">
        <f t="shared" si="1"/>
        <v>23</v>
      </c>
    </row>
    <row r="11" spans="2:25" ht="22.5" customHeight="1">
      <c r="B11" s="16" t="s">
        <v>19</v>
      </c>
      <c r="C11" s="19">
        <f t="shared" ref="C11:C16" si="2">SUM(D11:E11)</f>
        <v>75</v>
      </c>
      <c r="D11" s="19">
        <f t="shared" ref="D11:E16" si="3">G11+J11+M11</f>
        <v>48</v>
      </c>
      <c r="E11" s="19">
        <f t="shared" si="3"/>
        <v>27</v>
      </c>
      <c r="F11" s="19">
        <f t="shared" ref="F11:F16" si="4">SUM(G11:H11)</f>
        <v>22</v>
      </c>
      <c r="G11" s="19">
        <v>17</v>
      </c>
      <c r="H11" s="19">
        <v>5</v>
      </c>
      <c r="I11" s="19">
        <f t="shared" ref="I11:I16" si="5">SUM(J11:K11)</f>
        <v>23</v>
      </c>
      <c r="J11" s="19">
        <v>12</v>
      </c>
      <c r="K11" s="19">
        <v>11</v>
      </c>
      <c r="L11" s="19">
        <f t="shared" ref="L11:L16" si="6">SUM(M11:N11)</f>
        <v>30</v>
      </c>
      <c r="M11" s="19">
        <v>19</v>
      </c>
      <c r="N11" s="19">
        <v>11</v>
      </c>
      <c r="O11" s="19">
        <f>SUM(P11:Q11)</f>
        <v>0</v>
      </c>
      <c r="P11" s="20">
        <v>0</v>
      </c>
      <c r="Q11" s="20">
        <v>0</v>
      </c>
      <c r="R11" s="22">
        <f t="shared" ref="R11:R16" si="7">SUM(S11:Y11)</f>
        <v>20</v>
      </c>
      <c r="S11" s="23">
        <v>1</v>
      </c>
      <c r="T11" s="23">
        <v>1</v>
      </c>
      <c r="U11" s="23">
        <v>15</v>
      </c>
      <c r="V11" s="20">
        <v>0</v>
      </c>
      <c r="W11" s="23">
        <v>1</v>
      </c>
      <c r="X11" s="20">
        <v>0</v>
      </c>
      <c r="Y11" s="23">
        <v>2</v>
      </c>
    </row>
    <row r="12" spans="2:25" ht="22.5" customHeight="1">
      <c r="B12" s="16" t="s">
        <v>20</v>
      </c>
      <c r="C12" s="19">
        <f t="shared" si="2"/>
        <v>482</v>
      </c>
      <c r="D12" s="19">
        <f t="shared" si="3"/>
        <v>222</v>
      </c>
      <c r="E12" s="19">
        <f t="shared" si="3"/>
        <v>260</v>
      </c>
      <c r="F12" s="19">
        <f t="shared" si="4"/>
        <v>160</v>
      </c>
      <c r="G12" s="19">
        <v>68</v>
      </c>
      <c r="H12" s="19">
        <v>92</v>
      </c>
      <c r="I12" s="19">
        <f t="shared" si="5"/>
        <v>170</v>
      </c>
      <c r="J12" s="19">
        <v>81</v>
      </c>
      <c r="K12" s="19">
        <v>89</v>
      </c>
      <c r="L12" s="19">
        <f t="shared" si="6"/>
        <v>152</v>
      </c>
      <c r="M12" s="19">
        <v>73</v>
      </c>
      <c r="N12" s="19">
        <v>79</v>
      </c>
      <c r="O12" s="19">
        <f>SUM(P12:Q12)</f>
        <v>0</v>
      </c>
      <c r="P12" s="20">
        <v>0</v>
      </c>
      <c r="Q12" s="20">
        <v>0</v>
      </c>
      <c r="R12" s="22">
        <f t="shared" si="7"/>
        <v>43</v>
      </c>
      <c r="S12" s="23">
        <v>1</v>
      </c>
      <c r="T12" s="23">
        <v>2</v>
      </c>
      <c r="U12" s="23">
        <v>33</v>
      </c>
      <c r="V12" s="20">
        <v>0</v>
      </c>
      <c r="W12" s="23">
        <v>1</v>
      </c>
      <c r="X12" s="20">
        <v>0</v>
      </c>
      <c r="Y12" s="23">
        <v>6</v>
      </c>
    </row>
    <row r="13" spans="2:25" ht="22.5" customHeight="1">
      <c r="B13" s="16" t="s">
        <v>21</v>
      </c>
      <c r="C13" s="19">
        <f t="shared" si="2"/>
        <v>40</v>
      </c>
      <c r="D13" s="19">
        <f t="shared" si="3"/>
        <v>28</v>
      </c>
      <c r="E13" s="19">
        <f t="shared" si="3"/>
        <v>12</v>
      </c>
      <c r="F13" s="19">
        <f t="shared" si="4"/>
        <v>14</v>
      </c>
      <c r="G13" s="19">
        <v>11</v>
      </c>
      <c r="H13" s="19">
        <v>3</v>
      </c>
      <c r="I13" s="19">
        <f t="shared" si="5"/>
        <v>13</v>
      </c>
      <c r="J13" s="19">
        <v>10</v>
      </c>
      <c r="K13" s="19">
        <v>3</v>
      </c>
      <c r="L13" s="19">
        <f t="shared" si="6"/>
        <v>13</v>
      </c>
      <c r="M13" s="19">
        <v>7</v>
      </c>
      <c r="N13" s="19">
        <v>6</v>
      </c>
      <c r="O13" s="19">
        <f>SUM(P13:Q13)</f>
        <v>0</v>
      </c>
      <c r="P13" s="20">
        <v>0</v>
      </c>
      <c r="Q13" s="20">
        <v>0</v>
      </c>
      <c r="R13" s="22">
        <f t="shared" si="7"/>
        <v>10</v>
      </c>
      <c r="S13" s="23" t="s">
        <v>15</v>
      </c>
      <c r="T13" s="23">
        <v>1</v>
      </c>
      <c r="U13" s="23">
        <v>7</v>
      </c>
      <c r="V13" s="20">
        <v>0</v>
      </c>
      <c r="W13" s="23">
        <v>1</v>
      </c>
      <c r="X13" s="20">
        <v>0</v>
      </c>
      <c r="Y13" s="23">
        <v>1</v>
      </c>
    </row>
    <row r="14" spans="2:25" ht="22.5" customHeight="1">
      <c r="B14" s="16" t="s">
        <v>22</v>
      </c>
      <c r="C14" s="19">
        <f t="shared" si="2"/>
        <v>580</v>
      </c>
      <c r="D14" s="19">
        <f t="shared" si="3"/>
        <v>267</v>
      </c>
      <c r="E14" s="19">
        <f t="shared" si="3"/>
        <v>313</v>
      </c>
      <c r="F14" s="19">
        <f t="shared" si="4"/>
        <v>196</v>
      </c>
      <c r="G14" s="19">
        <v>83</v>
      </c>
      <c r="H14" s="19">
        <v>113</v>
      </c>
      <c r="I14" s="19">
        <f t="shared" si="5"/>
        <v>194</v>
      </c>
      <c r="J14" s="19">
        <v>94</v>
      </c>
      <c r="K14" s="19">
        <v>100</v>
      </c>
      <c r="L14" s="19">
        <f t="shared" si="6"/>
        <v>190</v>
      </c>
      <c r="M14" s="19">
        <v>90</v>
      </c>
      <c r="N14" s="19">
        <v>100</v>
      </c>
      <c r="O14" s="19">
        <f>SUM(P14:Q14)</f>
        <v>0</v>
      </c>
      <c r="P14" s="20">
        <v>0</v>
      </c>
      <c r="Q14" s="20">
        <v>0</v>
      </c>
      <c r="R14" s="22">
        <f t="shared" si="7"/>
        <v>48</v>
      </c>
      <c r="S14" s="23">
        <v>1</v>
      </c>
      <c r="T14" s="23">
        <v>2</v>
      </c>
      <c r="U14" s="23">
        <v>38</v>
      </c>
      <c r="V14" s="20">
        <v>0</v>
      </c>
      <c r="W14" s="23">
        <v>1</v>
      </c>
      <c r="X14" s="20">
        <v>0</v>
      </c>
      <c r="Y14" s="23">
        <v>6</v>
      </c>
    </row>
    <row r="15" spans="2:25" ht="22.5" customHeight="1">
      <c r="B15" s="16" t="s">
        <v>23</v>
      </c>
      <c r="C15" s="19">
        <f t="shared" si="2"/>
        <v>385</v>
      </c>
      <c r="D15" s="19">
        <f t="shared" si="3"/>
        <v>344</v>
      </c>
      <c r="E15" s="19">
        <f t="shared" si="3"/>
        <v>41</v>
      </c>
      <c r="F15" s="19">
        <f t="shared" si="4"/>
        <v>127</v>
      </c>
      <c r="G15" s="19">
        <v>111</v>
      </c>
      <c r="H15" s="19">
        <v>16</v>
      </c>
      <c r="I15" s="19">
        <f t="shared" si="5"/>
        <v>129</v>
      </c>
      <c r="J15" s="19">
        <v>116</v>
      </c>
      <c r="K15" s="19">
        <v>13</v>
      </c>
      <c r="L15" s="19">
        <f t="shared" si="6"/>
        <v>129</v>
      </c>
      <c r="M15" s="19">
        <v>117</v>
      </c>
      <c r="N15" s="19">
        <v>12</v>
      </c>
      <c r="O15" s="19">
        <f>SUM(P15:Q15)</f>
        <v>0</v>
      </c>
      <c r="P15" s="20">
        <v>0</v>
      </c>
      <c r="Q15" s="20">
        <v>0</v>
      </c>
      <c r="R15" s="22">
        <f t="shared" si="7"/>
        <v>39</v>
      </c>
      <c r="S15" s="23">
        <v>1</v>
      </c>
      <c r="T15" s="23">
        <v>1</v>
      </c>
      <c r="U15" s="23">
        <v>30</v>
      </c>
      <c r="V15" s="20">
        <v>0</v>
      </c>
      <c r="W15" s="23">
        <v>1</v>
      </c>
      <c r="X15" s="20">
        <v>0</v>
      </c>
      <c r="Y15" s="23">
        <v>6</v>
      </c>
    </row>
    <row r="16" spans="2:25" ht="22.5" customHeight="1">
      <c r="B16" s="15" t="s">
        <v>24</v>
      </c>
      <c r="C16" s="18">
        <f t="shared" si="2"/>
        <v>85</v>
      </c>
      <c r="D16" s="18">
        <f>G16+J16+M16</f>
        <v>76</v>
      </c>
      <c r="E16" s="18">
        <f t="shared" si="3"/>
        <v>9</v>
      </c>
      <c r="F16" s="18">
        <f t="shared" si="4"/>
        <v>20</v>
      </c>
      <c r="G16" s="18">
        <v>18</v>
      </c>
      <c r="H16" s="18">
        <v>2</v>
      </c>
      <c r="I16" s="18">
        <f t="shared" si="5"/>
        <v>36</v>
      </c>
      <c r="J16" s="18">
        <v>31</v>
      </c>
      <c r="K16" s="18">
        <v>5</v>
      </c>
      <c r="L16" s="18">
        <f t="shared" si="6"/>
        <v>29</v>
      </c>
      <c r="M16" s="18">
        <v>27</v>
      </c>
      <c r="N16" s="18">
        <v>2</v>
      </c>
      <c r="O16" s="18">
        <v>33</v>
      </c>
      <c r="P16" s="18">
        <v>23</v>
      </c>
      <c r="Q16" s="18">
        <v>10</v>
      </c>
      <c r="R16" s="30">
        <f t="shared" si="7"/>
        <v>16</v>
      </c>
      <c r="S16" s="24">
        <v>1</v>
      </c>
      <c r="T16" s="24">
        <v>2</v>
      </c>
      <c r="U16" s="24">
        <v>9</v>
      </c>
      <c r="V16" s="24">
        <v>1</v>
      </c>
      <c r="W16" s="24">
        <v>1</v>
      </c>
      <c r="X16" s="36">
        <v>0</v>
      </c>
      <c r="Y16" s="24">
        <v>2</v>
      </c>
    </row>
    <row r="17" spans="2:25" ht="9" customHeight="1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2"/>
      <c r="S17" s="2"/>
      <c r="T17" s="2"/>
      <c r="U17" s="2"/>
      <c r="V17" s="2"/>
      <c r="W17" s="2"/>
      <c r="X17" s="2"/>
      <c r="Y17" s="3"/>
    </row>
    <row r="18" spans="2:25" s="1" customFormat="1" ht="12" customHeight="1">
      <c r="B18" s="1" t="s">
        <v>32</v>
      </c>
      <c r="G18" s="2"/>
      <c r="H18" s="2"/>
      <c r="I18" s="2"/>
      <c r="J18" s="2"/>
      <c r="K18" s="2"/>
      <c r="L18" s="2"/>
    </row>
    <row r="19" spans="2:25" ht="9" customHeight="1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</row>
    <row r="20" spans="2:25" s="7" customFormat="1" ht="12" customHeight="1">
      <c r="B20" s="4" t="s">
        <v>31</v>
      </c>
      <c r="C20" s="4"/>
      <c r="D20" s="4"/>
      <c r="E20" s="4"/>
      <c r="F20" s="4"/>
      <c r="G20" s="8"/>
      <c r="H20" s="8"/>
      <c r="I20" s="8"/>
      <c r="J20" s="8"/>
      <c r="K20" s="8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9" customHeight="1" thickBot="1"/>
    <row r="22" spans="2: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3"/>
      <c r="U22" s="13"/>
      <c r="V22" s="13"/>
      <c r="W22" s="13"/>
      <c r="X22" s="13"/>
      <c r="Y22" s="13"/>
    </row>
    <row r="24" spans="2:25">
      <c r="B24" s="31"/>
      <c r="C24" s="51"/>
      <c r="D24" s="51"/>
      <c r="E24" s="51"/>
      <c r="F24" s="51"/>
      <c r="G24" s="51"/>
      <c r="H24" s="51"/>
      <c r="I24" s="1"/>
      <c r="J24" s="1"/>
    </row>
    <row r="25" spans="2:25">
      <c r="B25" s="33"/>
      <c r="C25" s="32"/>
      <c r="D25" s="32"/>
      <c r="E25" s="32"/>
      <c r="F25" s="32"/>
      <c r="G25" s="32"/>
      <c r="H25" s="32"/>
      <c r="I25" s="32"/>
      <c r="J25" s="32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1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4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1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4"/>
      <c r="C37" s="1"/>
      <c r="D37" s="1"/>
      <c r="E37" s="1"/>
      <c r="F37" s="1"/>
      <c r="G37" s="1"/>
      <c r="H37" s="1"/>
      <c r="I37" s="1"/>
      <c r="J37" s="1"/>
    </row>
    <row r="38" spans="2:10">
      <c r="B38" s="31"/>
      <c r="C38" s="1"/>
      <c r="D38" s="1"/>
      <c r="E38" s="1"/>
      <c r="F38" s="1"/>
      <c r="G38" s="1"/>
      <c r="H38" s="1"/>
      <c r="I38" s="1"/>
      <c r="J38" s="1"/>
    </row>
    <row r="39" spans="2:10">
      <c r="B39" s="34"/>
      <c r="C39" s="1"/>
      <c r="D39" s="1"/>
      <c r="E39" s="1"/>
      <c r="F39" s="1"/>
      <c r="G39" s="1"/>
      <c r="H39" s="1"/>
      <c r="I39" s="1"/>
      <c r="J39" s="1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  <row r="44" spans="2:10"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20">
    <mergeCell ref="B6:B9"/>
    <mergeCell ref="C6:Q6"/>
    <mergeCell ref="C7:N7"/>
    <mergeCell ref="O7:Q8"/>
    <mergeCell ref="R6:Y6"/>
    <mergeCell ref="C8:E8"/>
    <mergeCell ref="F8:H8"/>
    <mergeCell ref="Y7:Y8"/>
    <mergeCell ref="U7:U8"/>
    <mergeCell ref="T7:T8"/>
    <mergeCell ref="S7:S8"/>
    <mergeCell ref="R7:R8"/>
    <mergeCell ref="X7:X8"/>
    <mergeCell ref="W7:W8"/>
    <mergeCell ref="V7:V8"/>
    <mergeCell ref="C24:D24"/>
    <mergeCell ref="E24:F24"/>
    <mergeCell ref="G24:H24"/>
    <mergeCell ref="I8:K8"/>
    <mergeCell ref="L8:N8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43"/>
  <sheetViews>
    <sheetView showGridLines="0" view="pageBreakPreview" zoomScaleNormal="100" zoomScaleSheetLayoutView="100" workbookViewId="0">
      <selection activeCell="Q4" sqref="Q4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46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37" t="s">
        <v>1</v>
      </c>
      <c r="S7" s="29" t="s">
        <v>8</v>
      </c>
      <c r="T7" s="29" t="s">
        <v>9</v>
      </c>
      <c r="U7" s="37" t="s">
        <v>10</v>
      </c>
      <c r="V7" s="29" t="s">
        <v>28</v>
      </c>
      <c r="W7" s="29" t="s">
        <v>11</v>
      </c>
      <c r="X7" s="37" t="s">
        <v>33</v>
      </c>
      <c r="Y7" s="28" t="s">
        <v>12</v>
      </c>
    </row>
    <row r="8" spans="2:25" ht="22.5" customHeight="1">
      <c r="B8" s="55"/>
      <c r="C8" s="38" t="s">
        <v>2</v>
      </c>
      <c r="D8" s="38" t="s">
        <v>3</v>
      </c>
      <c r="E8" s="38" t="s">
        <v>4</v>
      </c>
      <c r="F8" s="38" t="s">
        <v>2</v>
      </c>
      <c r="G8" s="38" t="s">
        <v>3</v>
      </c>
      <c r="H8" s="38" t="s">
        <v>4</v>
      </c>
      <c r="I8" s="38" t="s">
        <v>2</v>
      </c>
      <c r="J8" s="38" t="s">
        <v>3</v>
      </c>
      <c r="K8" s="38" t="s">
        <v>4</v>
      </c>
      <c r="L8" s="38" t="s">
        <v>2</v>
      </c>
      <c r="M8" s="38" t="s">
        <v>3</v>
      </c>
      <c r="N8" s="38" t="s">
        <v>4</v>
      </c>
      <c r="O8" s="38" t="s">
        <v>2</v>
      </c>
      <c r="P8" s="38" t="s">
        <v>3</v>
      </c>
      <c r="Q8" s="38" t="s">
        <v>4</v>
      </c>
      <c r="R8" s="38" t="s">
        <v>2</v>
      </c>
      <c r="S8" s="38" t="s">
        <v>2</v>
      </c>
      <c r="T8" s="38" t="s">
        <v>2</v>
      </c>
      <c r="U8" s="38" t="s">
        <v>2</v>
      </c>
      <c r="V8" s="38" t="s">
        <v>2</v>
      </c>
      <c r="W8" s="38" t="s">
        <v>2</v>
      </c>
      <c r="X8" s="38" t="s">
        <v>2</v>
      </c>
      <c r="Y8" s="38" t="s">
        <v>2</v>
      </c>
    </row>
    <row r="9" spans="2:25" ht="22.5" customHeight="1">
      <c r="B9" s="15" t="s">
        <v>13</v>
      </c>
      <c r="C9" s="18">
        <f>SUM(C10:C15)</f>
        <v>1683</v>
      </c>
      <c r="D9" s="18">
        <f t="shared" ref="D9:Q9" si="0">SUM(D10:D15)</f>
        <v>1009</v>
      </c>
      <c r="E9" s="18">
        <f t="shared" si="0"/>
        <v>674</v>
      </c>
      <c r="F9" s="18">
        <f t="shared" si="0"/>
        <v>573</v>
      </c>
      <c r="G9" s="18">
        <f t="shared" si="0"/>
        <v>347</v>
      </c>
      <c r="H9" s="18">
        <f t="shared" si="0"/>
        <v>226</v>
      </c>
      <c r="I9" s="18">
        <f t="shared" si="0"/>
        <v>556</v>
      </c>
      <c r="J9" s="18">
        <f t="shared" si="0"/>
        <v>342</v>
      </c>
      <c r="K9" s="18">
        <f t="shared" si="0"/>
        <v>214</v>
      </c>
      <c r="L9" s="18">
        <f t="shared" si="0"/>
        <v>554</v>
      </c>
      <c r="M9" s="18">
        <f t="shared" si="0"/>
        <v>320</v>
      </c>
      <c r="N9" s="18">
        <f t="shared" si="0"/>
        <v>234</v>
      </c>
      <c r="O9" s="18">
        <f t="shared" si="0"/>
        <v>30</v>
      </c>
      <c r="P9" s="18">
        <f t="shared" si="0"/>
        <v>20</v>
      </c>
      <c r="Q9" s="18">
        <f t="shared" si="0"/>
        <v>10</v>
      </c>
      <c r="R9" s="21">
        <f>SUM(R10:R15)</f>
        <v>180</v>
      </c>
      <c r="S9" s="21">
        <f t="shared" ref="S9:Y9" si="1">SUM(S10:S15)</f>
        <v>5</v>
      </c>
      <c r="T9" s="21">
        <f t="shared" si="1"/>
        <v>9</v>
      </c>
      <c r="U9" s="21">
        <f t="shared" si="1"/>
        <v>138</v>
      </c>
      <c r="V9" s="21">
        <f t="shared" si="1"/>
        <v>1</v>
      </c>
      <c r="W9" s="21">
        <f t="shared" si="1"/>
        <v>6</v>
      </c>
      <c r="X9" s="21">
        <f t="shared" si="1"/>
        <v>0</v>
      </c>
      <c r="Y9" s="21">
        <f t="shared" si="1"/>
        <v>21</v>
      </c>
    </row>
    <row r="10" spans="2:25" ht="22.5" customHeight="1">
      <c r="B10" s="16" t="s">
        <v>19</v>
      </c>
      <c r="C10" s="19">
        <f t="shared" ref="C10:C15" si="2">SUM(D10:E10)</f>
        <v>81</v>
      </c>
      <c r="D10" s="19">
        <f t="shared" ref="D10:E15" si="3">G10+J10+M10</f>
        <v>51</v>
      </c>
      <c r="E10" s="19">
        <f t="shared" si="3"/>
        <v>30</v>
      </c>
      <c r="F10" s="19">
        <f t="shared" ref="F10:F15" si="4">SUM(G10:H10)</f>
        <v>25</v>
      </c>
      <c r="G10" s="19">
        <v>13</v>
      </c>
      <c r="H10" s="19">
        <v>12</v>
      </c>
      <c r="I10" s="19">
        <f t="shared" ref="I10:I15" si="5">SUM(J10:K10)</f>
        <v>33</v>
      </c>
      <c r="J10" s="19">
        <v>21</v>
      </c>
      <c r="K10" s="19">
        <v>12</v>
      </c>
      <c r="L10" s="19">
        <f t="shared" ref="L10:L15" si="6">SUM(M10:N10)</f>
        <v>23</v>
      </c>
      <c r="M10" s="19">
        <v>17</v>
      </c>
      <c r="N10" s="19">
        <v>6</v>
      </c>
      <c r="O10" s="19">
        <f t="shared" ref="O10:O15" si="7">SUM(P10:Q10)</f>
        <v>0</v>
      </c>
      <c r="P10" s="20">
        <v>0</v>
      </c>
      <c r="Q10" s="20">
        <v>0</v>
      </c>
      <c r="R10" s="22">
        <f t="shared" ref="R10:R15" si="8">SUM(S10:Y10)</f>
        <v>21</v>
      </c>
      <c r="S10" s="23">
        <v>1</v>
      </c>
      <c r="T10" s="23">
        <v>1</v>
      </c>
      <c r="U10" s="23">
        <v>17</v>
      </c>
      <c r="V10" s="20">
        <v>0</v>
      </c>
      <c r="W10" s="23">
        <v>1</v>
      </c>
      <c r="X10" s="20">
        <v>0</v>
      </c>
      <c r="Y10" s="23">
        <v>1</v>
      </c>
    </row>
    <row r="11" spans="2:25" ht="22.5" customHeight="1">
      <c r="B11" s="16" t="s">
        <v>20</v>
      </c>
      <c r="C11" s="19">
        <f t="shared" si="2"/>
        <v>499</v>
      </c>
      <c r="D11" s="19">
        <f t="shared" si="3"/>
        <v>232</v>
      </c>
      <c r="E11" s="19">
        <f t="shared" si="3"/>
        <v>267</v>
      </c>
      <c r="F11" s="19">
        <f t="shared" si="4"/>
        <v>172</v>
      </c>
      <c r="G11" s="19">
        <v>80</v>
      </c>
      <c r="H11" s="19">
        <v>92</v>
      </c>
      <c r="I11" s="19">
        <f t="shared" si="5"/>
        <v>154</v>
      </c>
      <c r="J11" s="19">
        <v>75</v>
      </c>
      <c r="K11" s="19">
        <v>79</v>
      </c>
      <c r="L11" s="19">
        <f t="shared" si="6"/>
        <v>173</v>
      </c>
      <c r="M11" s="19">
        <v>77</v>
      </c>
      <c r="N11" s="19">
        <v>96</v>
      </c>
      <c r="O11" s="19">
        <f t="shared" si="7"/>
        <v>0</v>
      </c>
      <c r="P11" s="20">
        <v>0</v>
      </c>
      <c r="Q11" s="20">
        <v>0</v>
      </c>
      <c r="R11" s="22">
        <f t="shared" si="8"/>
        <v>45</v>
      </c>
      <c r="S11" s="23">
        <v>1</v>
      </c>
      <c r="T11" s="23">
        <v>2</v>
      </c>
      <c r="U11" s="23">
        <v>35</v>
      </c>
      <c r="V11" s="20">
        <v>0</v>
      </c>
      <c r="W11" s="23">
        <v>1</v>
      </c>
      <c r="X11" s="20">
        <v>0</v>
      </c>
      <c r="Y11" s="23">
        <v>6</v>
      </c>
    </row>
    <row r="12" spans="2:25" ht="22.5" customHeight="1">
      <c r="B12" s="16" t="s">
        <v>21</v>
      </c>
      <c r="C12" s="19">
        <f t="shared" si="2"/>
        <v>41</v>
      </c>
      <c r="D12" s="19">
        <f t="shared" si="3"/>
        <v>25</v>
      </c>
      <c r="E12" s="19">
        <f t="shared" si="3"/>
        <v>16</v>
      </c>
      <c r="F12" s="19">
        <f t="shared" si="4"/>
        <v>14</v>
      </c>
      <c r="G12" s="19">
        <v>11</v>
      </c>
      <c r="H12" s="19">
        <v>3</v>
      </c>
      <c r="I12" s="19">
        <f t="shared" si="5"/>
        <v>15</v>
      </c>
      <c r="J12" s="19">
        <v>8</v>
      </c>
      <c r="K12" s="19">
        <v>7</v>
      </c>
      <c r="L12" s="19">
        <f t="shared" si="6"/>
        <v>12</v>
      </c>
      <c r="M12" s="19">
        <v>6</v>
      </c>
      <c r="N12" s="19">
        <v>6</v>
      </c>
      <c r="O12" s="19">
        <f t="shared" si="7"/>
        <v>0</v>
      </c>
      <c r="P12" s="20">
        <v>0</v>
      </c>
      <c r="Q12" s="20">
        <v>0</v>
      </c>
      <c r="R12" s="22">
        <f t="shared" si="8"/>
        <v>10</v>
      </c>
      <c r="S12" s="23" t="s">
        <v>15</v>
      </c>
      <c r="T12" s="23">
        <v>1</v>
      </c>
      <c r="U12" s="23">
        <v>6</v>
      </c>
      <c r="V12" s="20">
        <v>0</v>
      </c>
      <c r="W12" s="23">
        <v>1</v>
      </c>
      <c r="X12" s="20">
        <v>0</v>
      </c>
      <c r="Y12" s="23">
        <v>2</v>
      </c>
    </row>
    <row r="13" spans="2:25" ht="22.5" customHeight="1">
      <c r="B13" s="16" t="s">
        <v>22</v>
      </c>
      <c r="C13" s="19">
        <f t="shared" si="2"/>
        <v>574</v>
      </c>
      <c r="D13" s="19">
        <f t="shared" si="3"/>
        <v>261</v>
      </c>
      <c r="E13" s="19">
        <f t="shared" si="3"/>
        <v>313</v>
      </c>
      <c r="F13" s="19">
        <f t="shared" si="4"/>
        <v>196</v>
      </c>
      <c r="G13" s="19">
        <v>95</v>
      </c>
      <c r="H13" s="19">
        <v>101</v>
      </c>
      <c r="I13" s="19">
        <f t="shared" si="5"/>
        <v>194</v>
      </c>
      <c r="J13" s="19">
        <v>92</v>
      </c>
      <c r="K13" s="19">
        <v>102</v>
      </c>
      <c r="L13" s="19">
        <f t="shared" si="6"/>
        <v>184</v>
      </c>
      <c r="M13" s="19">
        <v>74</v>
      </c>
      <c r="N13" s="19">
        <v>110</v>
      </c>
      <c r="O13" s="19">
        <f t="shared" si="7"/>
        <v>0</v>
      </c>
      <c r="P13" s="20">
        <v>0</v>
      </c>
      <c r="Q13" s="20">
        <v>0</v>
      </c>
      <c r="R13" s="22">
        <f t="shared" si="8"/>
        <v>48</v>
      </c>
      <c r="S13" s="23">
        <v>1</v>
      </c>
      <c r="T13" s="23">
        <v>2</v>
      </c>
      <c r="U13" s="23">
        <v>38</v>
      </c>
      <c r="V13" s="20">
        <v>0</v>
      </c>
      <c r="W13" s="23">
        <v>1</v>
      </c>
      <c r="X13" s="20">
        <v>0</v>
      </c>
      <c r="Y13" s="23">
        <v>6</v>
      </c>
    </row>
    <row r="14" spans="2:25" ht="22.5" customHeight="1">
      <c r="B14" s="16" t="s">
        <v>23</v>
      </c>
      <c r="C14" s="19">
        <f t="shared" si="2"/>
        <v>393</v>
      </c>
      <c r="D14" s="19">
        <f t="shared" si="3"/>
        <v>356</v>
      </c>
      <c r="E14" s="19">
        <f t="shared" si="3"/>
        <v>37</v>
      </c>
      <c r="F14" s="19">
        <f t="shared" si="4"/>
        <v>129</v>
      </c>
      <c r="G14" s="19">
        <v>116</v>
      </c>
      <c r="H14" s="19">
        <v>13</v>
      </c>
      <c r="I14" s="19">
        <f t="shared" si="5"/>
        <v>130</v>
      </c>
      <c r="J14" s="19">
        <v>118</v>
      </c>
      <c r="K14" s="19">
        <v>12</v>
      </c>
      <c r="L14" s="19">
        <f t="shared" si="6"/>
        <v>134</v>
      </c>
      <c r="M14" s="19">
        <v>122</v>
      </c>
      <c r="N14" s="19">
        <v>12</v>
      </c>
      <c r="O14" s="19">
        <f t="shared" si="7"/>
        <v>0</v>
      </c>
      <c r="P14" s="20">
        <v>0</v>
      </c>
      <c r="Q14" s="20">
        <v>0</v>
      </c>
      <c r="R14" s="22">
        <f t="shared" si="8"/>
        <v>39</v>
      </c>
      <c r="S14" s="23">
        <v>1</v>
      </c>
      <c r="T14" s="23">
        <v>1</v>
      </c>
      <c r="U14" s="23">
        <v>32</v>
      </c>
      <c r="V14" s="20">
        <v>0</v>
      </c>
      <c r="W14" s="23">
        <v>1</v>
      </c>
      <c r="X14" s="20">
        <v>0</v>
      </c>
      <c r="Y14" s="23">
        <v>4</v>
      </c>
    </row>
    <row r="15" spans="2:25" ht="22.5" customHeight="1">
      <c r="B15" s="15" t="s">
        <v>24</v>
      </c>
      <c r="C15" s="18">
        <f t="shared" si="2"/>
        <v>95</v>
      </c>
      <c r="D15" s="18">
        <f>G15+J15+M15</f>
        <v>84</v>
      </c>
      <c r="E15" s="18">
        <f t="shared" si="3"/>
        <v>11</v>
      </c>
      <c r="F15" s="18">
        <f t="shared" si="4"/>
        <v>37</v>
      </c>
      <c r="G15" s="18">
        <v>32</v>
      </c>
      <c r="H15" s="18">
        <v>5</v>
      </c>
      <c r="I15" s="18">
        <f t="shared" si="5"/>
        <v>30</v>
      </c>
      <c r="J15" s="18">
        <v>28</v>
      </c>
      <c r="K15" s="18">
        <v>2</v>
      </c>
      <c r="L15" s="18">
        <f t="shared" si="6"/>
        <v>28</v>
      </c>
      <c r="M15" s="18">
        <v>24</v>
      </c>
      <c r="N15" s="18">
        <v>4</v>
      </c>
      <c r="O15" s="18">
        <f t="shared" si="7"/>
        <v>30</v>
      </c>
      <c r="P15" s="18">
        <v>20</v>
      </c>
      <c r="Q15" s="18">
        <v>10</v>
      </c>
      <c r="R15" s="30">
        <f t="shared" si="8"/>
        <v>17</v>
      </c>
      <c r="S15" s="24">
        <v>1</v>
      </c>
      <c r="T15" s="24">
        <v>2</v>
      </c>
      <c r="U15" s="24">
        <v>10</v>
      </c>
      <c r="V15" s="24">
        <v>1</v>
      </c>
      <c r="W15" s="24">
        <v>1</v>
      </c>
      <c r="X15" s="36">
        <v>0</v>
      </c>
      <c r="Y15" s="24">
        <v>2</v>
      </c>
    </row>
    <row r="16" spans="2:25" ht="9" customHeight="1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s="1" customFormat="1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B18" s="1"/>
      <c r="C18" s="1"/>
      <c r="D18" s="1"/>
      <c r="E18" s="1"/>
      <c r="F18" s="1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</row>
    <row r="19" spans="2:25" s="7" customFormat="1" ht="12" customHeight="1">
      <c r="B19" s="4" t="s">
        <v>31</v>
      </c>
      <c r="C19" s="4"/>
      <c r="D19" s="4"/>
      <c r="E19" s="4"/>
      <c r="F19" s="4"/>
      <c r="G19" s="8"/>
      <c r="H19" s="8"/>
      <c r="I19" s="8"/>
      <c r="J19" s="8"/>
      <c r="K19" s="8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9" customHeight="1" thickBot="1"/>
    <row r="21" spans="2: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3"/>
      <c r="U21" s="13"/>
      <c r="V21" s="13"/>
      <c r="W21" s="13"/>
      <c r="X21" s="13"/>
      <c r="Y21" s="13"/>
    </row>
    <row r="23" spans="2:25">
      <c r="B23" s="31"/>
      <c r="C23" s="51"/>
      <c r="D23" s="51"/>
      <c r="E23" s="51"/>
      <c r="F23" s="51"/>
      <c r="G23" s="51"/>
      <c r="H23" s="51"/>
      <c r="I23" s="1"/>
      <c r="J23" s="1"/>
    </row>
    <row r="24" spans="2:25">
      <c r="B24" s="33"/>
      <c r="C24" s="32"/>
      <c r="D24" s="32"/>
      <c r="E24" s="32"/>
      <c r="F24" s="32"/>
      <c r="G24" s="32"/>
      <c r="H24" s="32"/>
      <c r="I24" s="32"/>
      <c r="J24" s="32"/>
    </row>
    <row r="25" spans="2:25">
      <c r="B25" s="31"/>
      <c r="C25" s="1"/>
      <c r="D25" s="1"/>
      <c r="E25" s="1"/>
      <c r="F25" s="1"/>
      <c r="G25" s="1"/>
      <c r="H25" s="1"/>
      <c r="I25" s="1"/>
      <c r="J25" s="1"/>
    </row>
    <row r="26" spans="2:25">
      <c r="B26" s="31"/>
      <c r="C26" s="1"/>
      <c r="D26" s="1"/>
      <c r="E26" s="1"/>
      <c r="F26" s="1"/>
      <c r="G26" s="1"/>
      <c r="H26" s="1"/>
      <c r="I26" s="1"/>
      <c r="J26" s="1"/>
    </row>
    <row r="27" spans="2:25">
      <c r="B27" s="31"/>
      <c r="C27" s="1"/>
      <c r="D27" s="1"/>
      <c r="E27" s="1"/>
      <c r="F27" s="1"/>
      <c r="G27" s="1"/>
      <c r="H27" s="1"/>
      <c r="I27" s="1"/>
      <c r="J27" s="1"/>
    </row>
    <row r="28" spans="2:25">
      <c r="B28" s="31"/>
      <c r="C28" s="1"/>
      <c r="D28" s="1"/>
      <c r="E28" s="1"/>
      <c r="F28" s="1"/>
      <c r="G28" s="1"/>
      <c r="H28" s="1"/>
      <c r="I28" s="1"/>
      <c r="J28" s="1"/>
    </row>
    <row r="29" spans="2:25">
      <c r="B29" s="31"/>
      <c r="C29" s="1"/>
      <c r="D29" s="1"/>
      <c r="E29" s="1"/>
      <c r="F29" s="1"/>
      <c r="G29" s="1"/>
      <c r="H29" s="1"/>
      <c r="I29" s="1"/>
      <c r="J29" s="1"/>
    </row>
    <row r="30" spans="2:25">
      <c r="B30" s="34"/>
      <c r="C30" s="1"/>
      <c r="D30" s="1"/>
      <c r="E30" s="1"/>
      <c r="F30" s="1"/>
      <c r="G30" s="1"/>
      <c r="H30" s="1"/>
      <c r="I30" s="1"/>
      <c r="J30" s="1"/>
    </row>
    <row r="31" spans="2:25">
      <c r="B31" s="34"/>
      <c r="C31" s="1"/>
      <c r="D31" s="1"/>
      <c r="E31" s="1"/>
      <c r="F31" s="1"/>
      <c r="G31" s="1"/>
      <c r="H31" s="1"/>
      <c r="I31" s="1"/>
      <c r="J31" s="1"/>
    </row>
    <row r="32" spans="2:25">
      <c r="B32" s="34"/>
      <c r="C32" s="1"/>
      <c r="D32" s="1"/>
      <c r="E32" s="1"/>
      <c r="F32" s="1"/>
      <c r="G32" s="1"/>
      <c r="H32" s="1"/>
      <c r="I32" s="1"/>
      <c r="J32" s="1"/>
    </row>
    <row r="33" spans="2:10">
      <c r="B33" s="31"/>
      <c r="C33" s="1"/>
      <c r="D33" s="1"/>
      <c r="E33" s="1"/>
      <c r="F33" s="1"/>
      <c r="G33" s="1"/>
      <c r="H33" s="1"/>
      <c r="I33" s="1"/>
      <c r="J33" s="1"/>
    </row>
    <row r="34" spans="2:10">
      <c r="B34" s="31"/>
      <c r="C34" s="1"/>
      <c r="D34" s="1"/>
      <c r="E34" s="1"/>
      <c r="F34" s="1"/>
      <c r="G34" s="1"/>
      <c r="H34" s="1"/>
      <c r="I34" s="1"/>
      <c r="J34" s="1"/>
    </row>
    <row r="35" spans="2:10">
      <c r="B35" s="34"/>
      <c r="C35" s="1"/>
      <c r="D35" s="1"/>
      <c r="E35" s="1"/>
      <c r="F35" s="1"/>
      <c r="G35" s="1"/>
      <c r="H35" s="1"/>
      <c r="I35" s="1"/>
      <c r="J35" s="1"/>
    </row>
    <row r="36" spans="2:10">
      <c r="B36" s="34"/>
      <c r="C36" s="1"/>
      <c r="D36" s="1"/>
      <c r="E36" s="1"/>
      <c r="F36" s="1"/>
      <c r="G36" s="1"/>
      <c r="H36" s="1"/>
      <c r="I36" s="1"/>
      <c r="J36" s="1"/>
    </row>
    <row r="37" spans="2:10">
      <c r="B37" s="31"/>
      <c r="C37" s="1"/>
      <c r="D37" s="1"/>
      <c r="E37" s="1"/>
      <c r="F37" s="1"/>
      <c r="G37" s="1"/>
      <c r="H37" s="1"/>
      <c r="I37" s="1"/>
      <c r="J37" s="1"/>
    </row>
    <row r="38" spans="2:10">
      <c r="B38" s="34"/>
      <c r="C38" s="1"/>
      <c r="D38" s="1"/>
      <c r="E38" s="1"/>
      <c r="F38" s="1"/>
      <c r="G38" s="1"/>
      <c r="H38" s="1"/>
      <c r="I38" s="1"/>
      <c r="J38" s="1"/>
    </row>
    <row r="39" spans="2:10">
      <c r="B39" s="35"/>
      <c r="C39" s="35"/>
      <c r="D39" s="35"/>
      <c r="E39" s="35"/>
      <c r="F39" s="35"/>
      <c r="G39" s="35"/>
      <c r="H39" s="35"/>
      <c r="I39" s="35"/>
      <c r="J39" s="35"/>
    </row>
    <row r="40" spans="2:10">
      <c r="B40" s="35"/>
      <c r="C40" s="35"/>
      <c r="D40" s="35"/>
      <c r="E40" s="35"/>
      <c r="F40" s="35"/>
      <c r="G40" s="35"/>
      <c r="H40" s="35"/>
      <c r="I40" s="35"/>
      <c r="J40" s="35"/>
    </row>
    <row r="41" spans="2:10">
      <c r="B41" s="35"/>
      <c r="C41" s="35"/>
      <c r="D41" s="35"/>
      <c r="E41" s="35"/>
      <c r="F41" s="35"/>
      <c r="G41" s="35"/>
      <c r="H41" s="35"/>
      <c r="I41" s="35"/>
      <c r="J41" s="35"/>
    </row>
    <row r="42" spans="2:10">
      <c r="B42" s="35"/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</sheetData>
  <mergeCells count="11">
    <mergeCell ref="C23:D23"/>
    <mergeCell ref="E23:F23"/>
    <mergeCell ref="G23:H23"/>
    <mergeCell ref="B6:B8"/>
    <mergeCell ref="C6:Q6"/>
    <mergeCell ref="R6:Y6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Y21"/>
  <sheetViews>
    <sheetView showGridLines="0" view="pageBreakPreview" zoomScale="85" zoomScaleNormal="100" zoomScaleSheetLayoutView="85" workbookViewId="0">
      <selection activeCell="Z9" sqref="Z9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45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2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2:25" ht="22.5" customHeight="1">
      <c r="B9" s="15" t="s">
        <v>13</v>
      </c>
      <c r="C9" s="18">
        <f>SUM(C10:C15)</f>
        <v>1768</v>
      </c>
      <c r="D9" s="18">
        <f t="shared" ref="D9:Q9" si="0">SUM(D10:D15)</f>
        <v>1034</v>
      </c>
      <c r="E9" s="18">
        <f t="shared" si="0"/>
        <v>734</v>
      </c>
      <c r="F9" s="18">
        <f t="shared" si="0"/>
        <v>567</v>
      </c>
      <c r="G9" s="18">
        <f t="shared" si="0"/>
        <v>348</v>
      </c>
      <c r="H9" s="18">
        <f t="shared" si="0"/>
        <v>219</v>
      </c>
      <c r="I9" s="18">
        <f t="shared" si="0"/>
        <v>566</v>
      </c>
      <c r="J9" s="18">
        <f t="shared" si="0"/>
        <v>326</v>
      </c>
      <c r="K9" s="18">
        <f t="shared" si="0"/>
        <v>240</v>
      </c>
      <c r="L9" s="18">
        <f t="shared" si="0"/>
        <v>635</v>
      </c>
      <c r="M9" s="18">
        <f t="shared" si="0"/>
        <v>360</v>
      </c>
      <c r="N9" s="18">
        <f t="shared" si="0"/>
        <v>275</v>
      </c>
      <c r="O9" s="18">
        <f t="shared" si="0"/>
        <v>32</v>
      </c>
      <c r="P9" s="18">
        <f t="shared" si="0"/>
        <v>20</v>
      </c>
      <c r="Q9" s="18">
        <f t="shared" si="0"/>
        <v>12</v>
      </c>
      <c r="R9" s="21">
        <f>SUM(R10:R15)</f>
        <v>181</v>
      </c>
      <c r="S9" s="21">
        <f t="shared" ref="S9:Y9" si="1">SUM(S10:S15)</f>
        <v>5</v>
      </c>
      <c r="T9" s="21">
        <f t="shared" si="1"/>
        <v>9</v>
      </c>
      <c r="U9" s="21">
        <f t="shared" si="1"/>
        <v>140</v>
      </c>
      <c r="V9" s="21">
        <f t="shared" si="1"/>
        <v>1</v>
      </c>
      <c r="W9" s="21">
        <f t="shared" si="1"/>
        <v>6</v>
      </c>
      <c r="X9" s="21">
        <f t="shared" si="1"/>
        <v>0</v>
      </c>
      <c r="Y9" s="21">
        <f t="shared" si="1"/>
        <v>20</v>
      </c>
    </row>
    <row r="10" spans="2:25" ht="22.5" customHeight="1">
      <c r="B10" s="16" t="s">
        <v>19</v>
      </c>
      <c r="C10" s="19">
        <f t="shared" ref="C10:C15" si="2">SUM(D10:E10)</f>
        <v>133</v>
      </c>
      <c r="D10" s="19">
        <f t="shared" ref="D10:E15" si="3">G10+J10+M10</f>
        <v>88</v>
      </c>
      <c r="E10" s="19">
        <f t="shared" si="3"/>
        <v>45</v>
      </c>
      <c r="F10" s="19">
        <f t="shared" ref="F10:F15" si="4">SUM(G10:H10)</f>
        <v>36</v>
      </c>
      <c r="G10" s="19">
        <v>23</v>
      </c>
      <c r="H10" s="19">
        <v>13</v>
      </c>
      <c r="I10" s="19">
        <f t="shared" ref="I10:I15" si="5">SUM(J10:K10)</f>
        <v>24</v>
      </c>
      <c r="J10" s="19">
        <v>18</v>
      </c>
      <c r="K10" s="19">
        <v>6</v>
      </c>
      <c r="L10" s="19">
        <f t="shared" ref="L10:L15" si="6">SUM(M10:N10)</f>
        <v>73</v>
      </c>
      <c r="M10" s="19">
        <v>47</v>
      </c>
      <c r="N10" s="19">
        <v>26</v>
      </c>
      <c r="O10" s="19">
        <f t="shared" ref="O10:O15" si="7">SUM(P10:Q10)</f>
        <v>0</v>
      </c>
      <c r="P10" s="20"/>
      <c r="Q10" s="20"/>
      <c r="R10" s="22">
        <f t="shared" ref="R10:R15" si="8">SUM(S10:Y10)</f>
        <v>22</v>
      </c>
      <c r="S10" s="23">
        <v>1</v>
      </c>
      <c r="T10" s="23">
        <v>1</v>
      </c>
      <c r="U10" s="23">
        <v>18</v>
      </c>
      <c r="V10" s="23" t="s">
        <v>29</v>
      </c>
      <c r="W10" s="23">
        <v>1</v>
      </c>
      <c r="X10" s="23" t="s">
        <v>29</v>
      </c>
      <c r="Y10" s="23">
        <v>1</v>
      </c>
    </row>
    <row r="11" spans="2:25" ht="22.5" customHeight="1">
      <c r="B11" s="16" t="s">
        <v>20</v>
      </c>
      <c r="C11" s="19">
        <f t="shared" si="2"/>
        <v>502</v>
      </c>
      <c r="D11" s="19">
        <f t="shared" si="3"/>
        <v>238</v>
      </c>
      <c r="E11" s="19">
        <f t="shared" si="3"/>
        <v>264</v>
      </c>
      <c r="F11" s="19">
        <f t="shared" si="4"/>
        <v>155</v>
      </c>
      <c r="G11" s="19">
        <v>75</v>
      </c>
      <c r="H11" s="19">
        <v>80</v>
      </c>
      <c r="I11" s="19">
        <f t="shared" si="5"/>
        <v>174</v>
      </c>
      <c r="J11" s="19">
        <v>77</v>
      </c>
      <c r="K11" s="19">
        <v>97</v>
      </c>
      <c r="L11" s="19">
        <f t="shared" si="6"/>
        <v>173</v>
      </c>
      <c r="M11" s="19">
        <v>86</v>
      </c>
      <c r="N11" s="19">
        <v>87</v>
      </c>
      <c r="O11" s="19">
        <f t="shared" si="7"/>
        <v>0</v>
      </c>
      <c r="P11" s="20"/>
      <c r="Q11" s="20"/>
      <c r="R11" s="22">
        <f t="shared" si="8"/>
        <v>45</v>
      </c>
      <c r="S11" s="23">
        <v>1</v>
      </c>
      <c r="T11" s="23">
        <v>2</v>
      </c>
      <c r="U11" s="23">
        <v>35</v>
      </c>
      <c r="V11" s="23" t="s">
        <v>29</v>
      </c>
      <c r="W11" s="23">
        <v>1</v>
      </c>
      <c r="X11" s="23" t="s">
        <v>29</v>
      </c>
      <c r="Y11" s="23">
        <v>6</v>
      </c>
    </row>
    <row r="12" spans="2:25" ht="22.5" customHeight="1">
      <c r="B12" s="16" t="s">
        <v>21</v>
      </c>
      <c r="C12" s="19">
        <f t="shared" si="2"/>
        <v>48</v>
      </c>
      <c r="D12" s="19">
        <f t="shared" si="3"/>
        <v>24</v>
      </c>
      <c r="E12" s="19">
        <f t="shared" si="3"/>
        <v>24</v>
      </c>
      <c r="F12" s="19">
        <f t="shared" si="4"/>
        <v>15</v>
      </c>
      <c r="G12" s="19">
        <v>8</v>
      </c>
      <c r="H12" s="19">
        <v>7</v>
      </c>
      <c r="I12" s="19">
        <f t="shared" si="5"/>
        <v>13</v>
      </c>
      <c r="J12" s="19">
        <v>6</v>
      </c>
      <c r="K12" s="19">
        <v>7</v>
      </c>
      <c r="L12" s="19">
        <f t="shared" si="6"/>
        <v>20</v>
      </c>
      <c r="M12" s="19">
        <v>10</v>
      </c>
      <c r="N12" s="19">
        <v>10</v>
      </c>
      <c r="O12" s="19">
        <f t="shared" si="7"/>
        <v>0</v>
      </c>
      <c r="P12" s="20"/>
      <c r="Q12" s="20"/>
      <c r="R12" s="22">
        <f t="shared" si="8"/>
        <v>10</v>
      </c>
      <c r="S12" s="23" t="s">
        <v>29</v>
      </c>
      <c r="T12" s="23">
        <v>1</v>
      </c>
      <c r="U12" s="23">
        <v>7</v>
      </c>
      <c r="V12" s="23" t="s">
        <v>29</v>
      </c>
      <c r="W12" s="23">
        <v>1</v>
      </c>
      <c r="X12" s="23" t="s">
        <v>29</v>
      </c>
      <c r="Y12" s="23">
        <v>1</v>
      </c>
    </row>
    <row r="13" spans="2:25" ht="22.5" customHeight="1">
      <c r="B13" s="16" t="s">
        <v>22</v>
      </c>
      <c r="C13" s="19">
        <f t="shared" si="2"/>
        <v>574</v>
      </c>
      <c r="D13" s="19">
        <f t="shared" si="3"/>
        <v>235</v>
      </c>
      <c r="E13" s="19">
        <f t="shared" si="3"/>
        <v>339</v>
      </c>
      <c r="F13" s="19">
        <f t="shared" si="4"/>
        <v>197</v>
      </c>
      <c r="G13" s="19">
        <v>94</v>
      </c>
      <c r="H13" s="19">
        <v>103</v>
      </c>
      <c r="I13" s="19">
        <f t="shared" si="5"/>
        <v>190</v>
      </c>
      <c r="J13" s="19">
        <v>78</v>
      </c>
      <c r="K13" s="19">
        <v>112</v>
      </c>
      <c r="L13" s="19">
        <f t="shared" si="6"/>
        <v>187</v>
      </c>
      <c r="M13" s="19">
        <v>63</v>
      </c>
      <c r="N13" s="19">
        <v>124</v>
      </c>
      <c r="O13" s="19">
        <f t="shared" si="7"/>
        <v>0</v>
      </c>
      <c r="P13" s="20"/>
      <c r="Q13" s="20"/>
      <c r="R13" s="22">
        <f t="shared" si="8"/>
        <v>45</v>
      </c>
      <c r="S13" s="23">
        <v>1</v>
      </c>
      <c r="T13" s="23">
        <v>3</v>
      </c>
      <c r="U13" s="23">
        <v>38</v>
      </c>
      <c r="V13" s="23" t="s">
        <v>29</v>
      </c>
      <c r="W13" s="23">
        <v>1</v>
      </c>
      <c r="X13" s="23" t="s">
        <v>29</v>
      </c>
      <c r="Y13" s="23">
        <v>2</v>
      </c>
    </row>
    <row r="14" spans="2:25" ht="22.5" customHeight="1">
      <c r="B14" s="16" t="s">
        <v>23</v>
      </c>
      <c r="C14" s="19">
        <f t="shared" si="2"/>
        <v>403</v>
      </c>
      <c r="D14" s="19">
        <f t="shared" si="3"/>
        <v>361</v>
      </c>
      <c r="E14" s="19">
        <f t="shared" si="3"/>
        <v>42</v>
      </c>
      <c r="F14" s="19">
        <f t="shared" si="4"/>
        <v>130</v>
      </c>
      <c r="G14" s="19">
        <v>118</v>
      </c>
      <c r="H14" s="19">
        <v>12</v>
      </c>
      <c r="I14" s="19">
        <f t="shared" si="5"/>
        <v>136</v>
      </c>
      <c r="J14" s="19">
        <v>123</v>
      </c>
      <c r="K14" s="19">
        <v>13</v>
      </c>
      <c r="L14" s="19">
        <f t="shared" si="6"/>
        <v>137</v>
      </c>
      <c r="M14" s="19">
        <v>120</v>
      </c>
      <c r="N14" s="19">
        <v>17</v>
      </c>
      <c r="O14" s="19">
        <f t="shared" si="7"/>
        <v>0</v>
      </c>
      <c r="P14" s="20"/>
      <c r="Q14" s="20"/>
      <c r="R14" s="22">
        <f t="shared" si="8"/>
        <v>41</v>
      </c>
      <c r="S14" s="23">
        <v>1</v>
      </c>
      <c r="T14" s="23">
        <v>1</v>
      </c>
      <c r="U14" s="23">
        <v>30</v>
      </c>
      <c r="V14" s="23" t="s">
        <v>30</v>
      </c>
      <c r="W14" s="23">
        <v>1</v>
      </c>
      <c r="X14" s="23" t="s">
        <v>15</v>
      </c>
      <c r="Y14" s="23">
        <v>8</v>
      </c>
    </row>
    <row r="15" spans="2:25" ht="22.5" customHeight="1">
      <c r="B15" s="15" t="s">
        <v>24</v>
      </c>
      <c r="C15" s="18">
        <f t="shared" si="2"/>
        <v>108</v>
      </c>
      <c r="D15" s="18">
        <f t="shared" si="3"/>
        <v>88</v>
      </c>
      <c r="E15" s="18">
        <f t="shared" si="3"/>
        <v>20</v>
      </c>
      <c r="F15" s="18">
        <f t="shared" si="4"/>
        <v>34</v>
      </c>
      <c r="G15" s="18">
        <v>30</v>
      </c>
      <c r="H15" s="18">
        <v>4</v>
      </c>
      <c r="I15" s="18">
        <f t="shared" si="5"/>
        <v>29</v>
      </c>
      <c r="J15" s="18">
        <v>24</v>
      </c>
      <c r="K15" s="18">
        <v>5</v>
      </c>
      <c r="L15" s="18">
        <f t="shared" si="6"/>
        <v>45</v>
      </c>
      <c r="M15" s="18">
        <v>34</v>
      </c>
      <c r="N15" s="18">
        <v>11</v>
      </c>
      <c r="O15" s="18">
        <f t="shared" si="7"/>
        <v>32</v>
      </c>
      <c r="P15" s="18">
        <v>20</v>
      </c>
      <c r="Q15" s="18">
        <v>12</v>
      </c>
      <c r="R15" s="30">
        <f t="shared" si="8"/>
        <v>18</v>
      </c>
      <c r="S15" s="24">
        <v>1</v>
      </c>
      <c r="T15" s="24">
        <v>1</v>
      </c>
      <c r="U15" s="24">
        <v>12</v>
      </c>
      <c r="V15" s="24">
        <v>1</v>
      </c>
      <c r="W15" s="24">
        <v>1</v>
      </c>
      <c r="X15" s="24" t="s">
        <v>29</v>
      </c>
      <c r="Y15" s="24">
        <v>2</v>
      </c>
    </row>
    <row r="16" spans="2:25" ht="9" customHeight="1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s="1" customFormat="1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B18" s="1"/>
      <c r="C18" s="1"/>
      <c r="D18" s="1"/>
      <c r="E18" s="1"/>
      <c r="F18" s="1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</row>
    <row r="19" spans="2:25" s="7" customFormat="1" ht="12" customHeight="1">
      <c r="B19" s="4" t="s">
        <v>31</v>
      </c>
      <c r="C19" s="4"/>
      <c r="D19" s="4"/>
      <c r="E19" s="4"/>
      <c r="F19" s="4"/>
      <c r="G19" s="8"/>
      <c r="H19" s="8"/>
      <c r="I19" s="8"/>
      <c r="J19" s="8"/>
      <c r="K19" s="8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9" customHeight="1" thickBot="1"/>
    <row r="21" spans="2: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3"/>
      <c r="U21" s="13"/>
      <c r="V21" s="13"/>
      <c r="W21" s="13"/>
      <c r="X21" s="13"/>
      <c r="Y21" s="13"/>
    </row>
  </sheetData>
  <mergeCells count="8">
    <mergeCell ref="B6:B8"/>
    <mergeCell ref="C6:Q6"/>
    <mergeCell ref="C7:E7"/>
    <mergeCell ref="F7:H7"/>
    <mergeCell ref="R6:Y6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21"/>
  <sheetViews>
    <sheetView showGridLines="0" view="pageBreakPreview" zoomScale="85" zoomScaleNormal="100" zoomScaleSheetLayoutView="85" workbookViewId="0">
      <selection activeCell="Y4" sqref="Y4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44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2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2:25" ht="22.5" customHeight="1">
      <c r="B9" s="15" t="s">
        <v>13</v>
      </c>
      <c r="C9" s="18">
        <f>SUM(C10:C15)</f>
        <v>1877</v>
      </c>
      <c r="D9" s="18">
        <f t="shared" ref="D9:N9" si="0">SUM(D10:D15)</f>
        <v>1103</v>
      </c>
      <c r="E9" s="18">
        <f t="shared" si="0"/>
        <v>774</v>
      </c>
      <c r="F9" s="18">
        <f t="shared" si="0"/>
        <v>581</v>
      </c>
      <c r="G9" s="18">
        <f t="shared" si="0"/>
        <v>333</v>
      </c>
      <c r="H9" s="18">
        <f t="shared" si="0"/>
        <v>248</v>
      </c>
      <c r="I9" s="18">
        <f t="shared" si="0"/>
        <v>646</v>
      </c>
      <c r="J9" s="18">
        <f t="shared" si="0"/>
        <v>369</v>
      </c>
      <c r="K9" s="18">
        <f t="shared" si="0"/>
        <v>277</v>
      </c>
      <c r="L9" s="18">
        <f t="shared" si="0"/>
        <v>650</v>
      </c>
      <c r="M9" s="18">
        <f t="shared" si="0"/>
        <v>401</v>
      </c>
      <c r="N9" s="18">
        <f t="shared" si="0"/>
        <v>249</v>
      </c>
      <c r="O9" s="18">
        <f>P9+Q9</f>
        <v>26</v>
      </c>
      <c r="P9" s="18">
        <v>13</v>
      </c>
      <c r="Q9" s="18">
        <v>13</v>
      </c>
      <c r="R9" s="21">
        <f>SUM(R10:R15)</f>
        <v>184</v>
      </c>
      <c r="S9" s="21">
        <f t="shared" ref="S9:Y9" si="1">SUM(S10:S15)</f>
        <v>5</v>
      </c>
      <c r="T9" s="21">
        <f t="shared" si="1"/>
        <v>9</v>
      </c>
      <c r="U9" s="21">
        <f t="shared" si="1"/>
        <v>146</v>
      </c>
      <c r="V9" s="21">
        <f t="shared" si="1"/>
        <v>1</v>
      </c>
      <c r="W9" s="21">
        <f t="shared" si="1"/>
        <v>6</v>
      </c>
      <c r="X9" s="21">
        <f t="shared" si="1"/>
        <v>0</v>
      </c>
      <c r="Y9" s="21">
        <f t="shared" si="1"/>
        <v>17</v>
      </c>
    </row>
    <row r="10" spans="2:25" ht="22.5" customHeight="1">
      <c r="B10" s="16" t="s">
        <v>19</v>
      </c>
      <c r="C10" s="19">
        <f t="shared" ref="C10:C15" si="2">SUM(D10:E10)</f>
        <v>172</v>
      </c>
      <c r="D10" s="19">
        <f t="shared" ref="D10:E15" si="3">G10+J10+M10</f>
        <v>124</v>
      </c>
      <c r="E10" s="19">
        <f t="shared" si="3"/>
        <v>48</v>
      </c>
      <c r="F10" s="19">
        <f t="shared" ref="F10:F15" si="4">G10+H10</f>
        <v>30</v>
      </c>
      <c r="G10" s="19">
        <v>23</v>
      </c>
      <c r="H10" s="19">
        <v>7</v>
      </c>
      <c r="I10" s="19">
        <f t="shared" ref="I10:I15" si="5">J10+K10</f>
        <v>76</v>
      </c>
      <c r="J10" s="19">
        <v>49</v>
      </c>
      <c r="K10" s="19">
        <v>27</v>
      </c>
      <c r="L10" s="19">
        <f t="shared" ref="L10:L15" si="6">M10+N10</f>
        <v>66</v>
      </c>
      <c r="M10" s="19">
        <v>52</v>
      </c>
      <c r="N10" s="19">
        <v>14</v>
      </c>
      <c r="O10" s="19"/>
      <c r="P10" s="20"/>
      <c r="Q10" s="20"/>
      <c r="R10" s="22">
        <f t="shared" ref="R10:R15" si="7">SUM(S10:Y10)</f>
        <v>23</v>
      </c>
      <c r="S10" s="23">
        <v>1</v>
      </c>
      <c r="T10" s="23">
        <v>1</v>
      </c>
      <c r="U10" s="23">
        <v>19</v>
      </c>
      <c r="V10" s="23" t="s">
        <v>29</v>
      </c>
      <c r="W10" s="23">
        <v>1</v>
      </c>
      <c r="X10" s="23" t="s">
        <v>29</v>
      </c>
      <c r="Y10" s="23">
        <v>1</v>
      </c>
    </row>
    <row r="11" spans="2:25" ht="22.5" customHeight="1">
      <c r="B11" s="16" t="s">
        <v>20</v>
      </c>
      <c r="C11" s="19">
        <f t="shared" si="2"/>
        <v>516</v>
      </c>
      <c r="D11" s="19">
        <f t="shared" si="3"/>
        <v>246</v>
      </c>
      <c r="E11" s="19">
        <f t="shared" si="3"/>
        <v>270</v>
      </c>
      <c r="F11" s="19">
        <f t="shared" si="4"/>
        <v>175</v>
      </c>
      <c r="G11" s="19">
        <v>77</v>
      </c>
      <c r="H11" s="19">
        <v>98</v>
      </c>
      <c r="I11" s="19">
        <f t="shared" si="5"/>
        <v>174</v>
      </c>
      <c r="J11" s="19">
        <v>87</v>
      </c>
      <c r="K11" s="19">
        <v>87</v>
      </c>
      <c r="L11" s="19">
        <f t="shared" si="6"/>
        <v>167</v>
      </c>
      <c r="M11" s="19">
        <v>82</v>
      </c>
      <c r="N11" s="19">
        <v>85</v>
      </c>
      <c r="O11" s="19"/>
      <c r="P11" s="20"/>
      <c r="Q11" s="20"/>
      <c r="R11" s="22">
        <f t="shared" si="7"/>
        <v>45</v>
      </c>
      <c r="S11" s="23">
        <v>1</v>
      </c>
      <c r="T11" s="23">
        <v>2</v>
      </c>
      <c r="U11" s="23">
        <v>35</v>
      </c>
      <c r="V11" s="23" t="s">
        <v>29</v>
      </c>
      <c r="W11" s="23">
        <v>1</v>
      </c>
      <c r="X11" s="23" t="s">
        <v>30</v>
      </c>
      <c r="Y11" s="23">
        <v>6</v>
      </c>
    </row>
    <row r="12" spans="2:25" ht="22.5" customHeight="1">
      <c r="B12" s="16" t="s">
        <v>21</v>
      </c>
      <c r="C12" s="19">
        <f t="shared" si="2"/>
        <v>49</v>
      </c>
      <c r="D12" s="19">
        <f t="shared" si="3"/>
        <v>26</v>
      </c>
      <c r="E12" s="19">
        <f t="shared" si="3"/>
        <v>23</v>
      </c>
      <c r="F12" s="19">
        <f t="shared" si="4"/>
        <v>13</v>
      </c>
      <c r="G12" s="19">
        <v>6</v>
      </c>
      <c r="H12" s="19">
        <v>7</v>
      </c>
      <c r="I12" s="19">
        <f t="shared" si="5"/>
        <v>20</v>
      </c>
      <c r="J12" s="19">
        <v>10</v>
      </c>
      <c r="K12" s="19">
        <v>10</v>
      </c>
      <c r="L12" s="19">
        <f t="shared" si="6"/>
        <v>16</v>
      </c>
      <c r="M12" s="19">
        <v>10</v>
      </c>
      <c r="N12" s="19">
        <v>6</v>
      </c>
      <c r="O12" s="19"/>
      <c r="P12" s="20"/>
      <c r="Q12" s="20"/>
      <c r="R12" s="22">
        <f t="shared" si="7"/>
        <v>10</v>
      </c>
      <c r="S12" s="23" t="s">
        <v>29</v>
      </c>
      <c r="T12" s="23">
        <v>1</v>
      </c>
      <c r="U12" s="23">
        <v>7</v>
      </c>
      <c r="V12" s="23" t="s">
        <v>30</v>
      </c>
      <c r="W12" s="23">
        <v>1</v>
      </c>
      <c r="X12" s="23" t="s">
        <v>29</v>
      </c>
      <c r="Y12" s="23">
        <v>1</v>
      </c>
    </row>
    <row r="13" spans="2:25" ht="22.5" customHeight="1">
      <c r="B13" s="16" t="s">
        <v>22</v>
      </c>
      <c r="C13" s="19">
        <f t="shared" si="2"/>
        <v>607</v>
      </c>
      <c r="D13" s="19">
        <f t="shared" si="3"/>
        <v>242</v>
      </c>
      <c r="E13" s="19">
        <f t="shared" si="3"/>
        <v>365</v>
      </c>
      <c r="F13" s="19">
        <f t="shared" si="4"/>
        <v>193</v>
      </c>
      <c r="G13" s="19">
        <v>77</v>
      </c>
      <c r="H13" s="19">
        <v>116</v>
      </c>
      <c r="I13" s="19">
        <f t="shared" si="5"/>
        <v>190</v>
      </c>
      <c r="J13" s="19">
        <v>65</v>
      </c>
      <c r="K13" s="19">
        <v>125</v>
      </c>
      <c r="L13" s="19">
        <f t="shared" si="6"/>
        <v>224</v>
      </c>
      <c r="M13" s="19">
        <v>100</v>
      </c>
      <c r="N13" s="19">
        <v>124</v>
      </c>
      <c r="O13" s="19"/>
      <c r="P13" s="20"/>
      <c r="Q13" s="20"/>
      <c r="R13" s="22">
        <f t="shared" si="7"/>
        <v>47</v>
      </c>
      <c r="S13" s="23">
        <v>1</v>
      </c>
      <c r="T13" s="23">
        <v>3</v>
      </c>
      <c r="U13" s="23">
        <v>40</v>
      </c>
      <c r="V13" s="23" t="s">
        <v>29</v>
      </c>
      <c r="W13" s="23">
        <v>1</v>
      </c>
      <c r="X13" s="23" t="s">
        <v>29</v>
      </c>
      <c r="Y13" s="23">
        <v>2</v>
      </c>
    </row>
    <row r="14" spans="2:25" ht="22.5" customHeight="1">
      <c r="B14" s="16" t="s">
        <v>23</v>
      </c>
      <c r="C14" s="19">
        <f t="shared" si="2"/>
        <v>416</v>
      </c>
      <c r="D14" s="19">
        <f t="shared" si="3"/>
        <v>372</v>
      </c>
      <c r="E14" s="19">
        <f t="shared" si="3"/>
        <v>44</v>
      </c>
      <c r="F14" s="19">
        <f t="shared" si="4"/>
        <v>140</v>
      </c>
      <c r="G14" s="19">
        <v>125</v>
      </c>
      <c r="H14" s="19">
        <v>15</v>
      </c>
      <c r="I14" s="19">
        <f t="shared" si="5"/>
        <v>139</v>
      </c>
      <c r="J14" s="19">
        <v>122</v>
      </c>
      <c r="K14" s="19">
        <v>17</v>
      </c>
      <c r="L14" s="19">
        <f t="shared" si="6"/>
        <v>137</v>
      </c>
      <c r="M14" s="19">
        <v>125</v>
      </c>
      <c r="N14" s="19">
        <v>12</v>
      </c>
      <c r="O14" s="19"/>
      <c r="P14" s="20"/>
      <c r="Q14" s="20"/>
      <c r="R14" s="22">
        <f t="shared" si="7"/>
        <v>40</v>
      </c>
      <c r="S14" s="23">
        <v>1</v>
      </c>
      <c r="T14" s="23">
        <v>1</v>
      </c>
      <c r="U14" s="23">
        <v>33</v>
      </c>
      <c r="V14" s="23" t="s">
        <v>29</v>
      </c>
      <c r="W14" s="23">
        <v>1</v>
      </c>
      <c r="X14" s="23" t="s">
        <v>29</v>
      </c>
      <c r="Y14" s="23">
        <v>4</v>
      </c>
    </row>
    <row r="15" spans="2:25" ht="22.5" customHeight="1">
      <c r="B15" s="15" t="s">
        <v>24</v>
      </c>
      <c r="C15" s="18">
        <f t="shared" si="2"/>
        <v>117</v>
      </c>
      <c r="D15" s="18">
        <f t="shared" si="3"/>
        <v>93</v>
      </c>
      <c r="E15" s="18">
        <f t="shared" si="3"/>
        <v>24</v>
      </c>
      <c r="F15" s="18">
        <f t="shared" si="4"/>
        <v>30</v>
      </c>
      <c r="G15" s="18">
        <v>25</v>
      </c>
      <c r="H15" s="18">
        <v>5</v>
      </c>
      <c r="I15" s="18">
        <f t="shared" si="5"/>
        <v>47</v>
      </c>
      <c r="J15" s="18">
        <v>36</v>
      </c>
      <c r="K15" s="18">
        <v>11</v>
      </c>
      <c r="L15" s="18">
        <f t="shared" si="6"/>
        <v>40</v>
      </c>
      <c r="M15" s="18">
        <v>32</v>
      </c>
      <c r="N15" s="18">
        <v>8</v>
      </c>
      <c r="O15" s="18">
        <f>P15+Q15</f>
        <v>26</v>
      </c>
      <c r="P15" s="18">
        <v>13</v>
      </c>
      <c r="Q15" s="18">
        <v>13</v>
      </c>
      <c r="R15" s="30">
        <f t="shared" si="7"/>
        <v>19</v>
      </c>
      <c r="S15" s="24">
        <v>1</v>
      </c>
      <c r="T15" s="24">
        <v>1</v>
      </c>
      <c r="U15" s="24">
        <v>12</v>
      </c>
      <c r="V15" s="24">
        <v>1</v>
      </c>
      <c r="W15" s="24">
        <v>1</v>
      </c>
      <c r="X15" s="24" t="s">
        <v>29</v>
      </c>
      <c r="Y15" s="24">
        <v>3</v>
      </c>
    </row>
    <row r="16" spans="2:25" ht="9" customHeight="1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s="1" customFormat="1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B18" s="1"/>
      <c r="C18" s="1"/>
      <c r="D18" s="1"/>
      <c r="E18" s="1"/>
      <c r="F18" s="1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</row>
    <row r="19" spans="2:25" s="7" customFormat="1" ht="12" customHeight="1">
      <c r="B19" s="4" t="s">
        <v>31</v>
      </c>
      <c r="C19" s="4"/>
      <c r="D19" s="4"/>
      <c r="E19" s="4"/>
      <c r="F19" s="4"/>
      <c r="G19" s="8"/>
      <c r="H19" s="8"/>
      <c r="I19" s="8"/>
      <c r="J19" s="8"/>
      <c r="K19" s="8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9" customHeight="1" thickBot="1"/>
    <row r="21" spans="2: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3"/>
      <c r="U21" s="13"/>
      <c r="V21" s="13"/>
      <c r="W21" s="13"/>
      <c r="X21" s="13"/>
      <c r="Y21" s="13"/>
    </row>
  </sheetData>
  <mergeCells count="8">
    <mergeCell ref="C6:Q6"/>
    <mergeCell ref="R6:Y6"/>
    <mergeCell ref="B6:B8"/>
    <mergeCell ref="C7:E7"/>
    <mergeCell ref="F7:H7"/>
    <mergeCell ref="I7:K7"/>
    <mergeCell ref="L7:N7"/>
    <mergeCell ref="O7:Q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Y21"/>
  <sheetViews>
    <sheetView showGridLines="0" view="pageBreakPreview" zoomScale="85" zoomScaleNormal="100" zoomScaleSheetLayoutView="85" workbookViewId="0">
      <selection activeCell="Y4" sqref="Y4"/>
    </sheetView>
  </sheetViews>
  <sheetFormatPr defaultColWidth="9" defaultRowHeight="12"/>
  <cols>
    <col min="1" max="1" width="4.6640625" style="6" customWidth="1"/>
    <col min="2" max="2" width="25.88671875" style="6" customWidth="1"/>
    <col min="3" max="17" width="6.33203125" style="6" customWidth="1"/>
    <col min="18" max="25" width="6.33203125" style="1" customWidth="1"/>
    <col min="26" max="16384" width="9" style="6"/>
  </cols>
  <sheetData>
    <row r="1" spans="2:25" ht="12.6" thickBot="1"/>
    <row r="2" spans="2:25" ht="22.5" customHeight="1">
      <c r="B2" s="10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3"/>
      <c r="Y2" s="13"/>
    </row>
    <row r="3" spans="2:25" ht="12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5" s="7" customFormat="1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43</v>
      </c>
    </row>
    <row r="5" spans="2:25" ht="6.7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5" ht="22.5" customHeight="1">
      <c r="B6" s="56" t="s">
        <v>0</v>
      </c>
      <c r="C6" s="54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4" t="s">
        <v>26</v>
      </c>
      <c r="S6" s="54"/>
      <c r="T6" s="54"/>
      <c r="U6" s="54"/>
      <c r="V6" s="54"/>
      <c r="W6" s="54"/>
      <c r="X6" s="54"/>
      <c r="Y6" s="54"/>
    </row>
    <row r="7" spans="2:25" ht="22.5" customHeight="1">
      <c r="B7" s="56"/>
      <c r="C7" s="54" t="s">
        <v>1</v>
      </c>
      <c r="D7" s="54"/>
      <c r="E7" s="55"/>
      <c r="F7" s="54" t="s">
        <v>5</v>
      </c>
      <c r="G7" s="54"/>
      <c r="H7" s="55"/>
      <c r="I7" s="54" t="s">
        <v>6</v>
      </c>
      <c r="J7" s="54"/>
      <c r="K7" s="55"/>
      <c r="L7" s="54" t="s">
        <v>7</v>
      </c>
      <c r="M7" s="54"/>
      <c r="N7" s="55"/>
      <c r="O7" s="54" t="s">
        <v>14</v>
      </c>
      <c r="P7" s="54"/>
      <c r="Q7" s="55"/>
      <c r="R7" s="25" t="s">
        <v>1</v>
      </c>
      <c r="S7" s="29" t="s">
        <v>8</v>
      </c>
      <c r="T7" s="29" t="s">
        <v>9</v>
      </c>
      <c r="U7" s="25" t="s">
        <v>10</v>
      </c>
      <c r="V7" s="29" t="s">
        <v>28</v>
      </c>
      <c r="W7" s="29" t="s">
        <v>11</v>
      </c>
      <c r="X7" s="25" t="s">
        <v>33</v>
      </c>
      <c r="Y7" s="28" t="s">
        <v>12</v>
      </c>
    </row>
    <row r="8" spans="2:25" ht="22.5" customHeight="1">
      <c r="B8" s="55"/>
      <c r="C8" s="17" t="s">
        <v>2</v>
      </c>
      <c r="D8" s="17" t="s">
        <v>3</v>
      </c>
      <c r="E8" s="17" t="s">
        <v>4</v>
      </c>
      <c r="F8" s="17" t="s">
        <v>2</v>
      </c>
      <c r="G8" s="17" t="s">
        <v>3</v>
      </c>
      <c r="H8" s="17" t="s">
        <v>4</v>
      </c>
      <c r="I8" s="17" t="s">
        <v>2</v>
      </c>
      <c r="J8" s="17" t="s">
        <v>3</v>
      </c>
      <c r="K8" s="17" t="s">
        <v>4</v>
      </c>
      <c r="L8" s="17" t="s">
        <v>2</v>
      </c>
      <c r="M8" s="17" t="s">
        <v>3</v>
      </c>
      <c r="N8" s="17" t="s">
        <v>4</v>
      </c>
      <c r="O8" s="17" t="s">
        <v>2</v>
      </c>
      <c r="P8" s="17" t="s">
        <v>3</v>
      </c>
      <c r="Q8" s="17" t="s">
        <v>4</v>
      </c>
      <c r="R8" s="26" t="s">
        <v>2</v>
      </c>
      <c r="S8" s="26" t="s">
        <v>2</v>
      </c>
      <c r="T8" s="26" t="s">
        <v>2</v>
      </c>
      <c r="U8" s="26" t="s">
        <v>2</v>
      </c>
      <c r="V8" s="26" t="s">
        <v>2</v>
      </c>
      <c r="W8" s="26" t="s">
        <v>2</v>
      </c>
      <c r="X8" s="26" t="s">
        <v>2</v>
      </c>
      <c r="Y8" s="26" t="s">
        <v>2</v>
      </c>
    </row>
    <row r="9" spans="2:25" ht="22.5" customHeight="1">
      <c r="B9" s="15" t="s">
        <v>13</v>
      </c>
      <c r="C9" s="18">
        <f>SUM(C10:C15)</f>
        <v>1975</v>
      </c>
      <c r="D9" s="18">
        <f t="shared" ref="D9:E14" si="0">G9+J9+M9</f>
        <v>1163</v>
      </c>
      <c r="E9" s="18">
        <f t="shared" si="0"/>
        <v>812</v>
      </c>
      <c r="F9" s="18">
        <f t="shared" ref="F9:Q9" si="1">SUM(F10:F15)</f>
        <v>658</v>
      </c>
      <c r="G9" s="18">
        <f t="shared" si="1"/>
        <v>374</v>
      </c>
      <c r="H9" s="18">
        <f t="shared" si="1"/>
        <v>284</v>
      </c>
      <c r="I9" s="18">
        <f t="shared" si="1"/>
        <v>662</v>
      </c>
      <c r="J9" s="18">
        <f t="shared" si="1"/>
        <v>409</v>
      </c>
      <c r="K9" s="18">
        <f t="shared" si="1"/>
        <v>253</v>
      </c>
      <c r="L9" s="18">
        <f t="shared" si="1"/>
        <v>655</v>
      </c>
      <c r="M9" s="18">
        <f t="shared" si="1"/>
        <v>380</v>
      </c>
      <c r="N9" s="18">
        <f t="shared" si="1"/>
        <v>275</v>
      </c>
      <c r="O9" s="18">
        <f t="shared" si="1"/>
        <v>20</v>
      </c>
      <c r="P9" s="18">
        <f t="shared" si="1"/>
        <v>8</v>
      </c>
      <c r="Q9" s="18">
        <f t="shared" si="1"/>
        <v>12</v>
      </c>
      <c r="R9" s="21">
        <f>SUM(R10:R15)</f>
        <v>185</v>
      </c>
      <c r="S9" s="21">
        <f t="shared" ref="S9:Y9" si="2">SUM(S10:S15)</f>
        <v>5</v>
      </c>
      <c r="T9" s="21">
        <f t="shared" si="2"/>
        <v>8</v>
      </c>
      <c r="U9" s="21">
        <f t="shared" si="2"/>
        <v>146</v>
      </c>
      <c r="V9" s="21">
        <f t="shared" si="2"/>
        <v>1</v>
      </c>
      <c r="W9" s="21">
        <f t="shared" si="2"/>
        <v>6</v>
      </c>
      <c r="X9" s="21">
        <f t="shared" si="2"/>
        <v>0</v>
      </c>
      <c r="Y9" s="21">
        <f t="shared" si="2"/>
        <v>19</v>
      </c>
    </row>
    <row r="10" spans="2:25" ht="22.5" customHeight="1">
      <c r="B10" s="16" t="s">
        <v>19</v>
      </c>
      <c r="C10" s="19">
        <f t="shared" ref="C10:C15" si="3">N(D10)+N(E10)</f>
        <v>218</v>
      </c>
      <c r="D10" s="19">
        <f t="shared" si="0"/>
        <v>150</v>
      </c>
      <c r="E10" s="19">
        <f t="shared" si="0"/>
        <v>68</v>
      </c>
      <c r="F10" s="19">
        <f t="shared" ref="F10:F15" si="4">N(G10)+N(H10)</f>
        <v>79</v>
      </c>
      <c r="G10" s="19">
        <v>51</v>
      </c>
      <c r="H10" s="19">
        <v>28</v>
      </c>
      <c r="I10" s="19">
        <f t="shared" ref="I10:I15" si="5">N(J10)+N(K10)</f>
        <v>70</v>
      </c>
      <c r="J10" s="19">
        <v>54</v>
      </c>
      <c r="K10" s="19">
        <v>16</v>
      </c>
      <c r="L10" s="19">
        <f t="shared" ref="L10:L15" si="6">N(M10)+N(N10)</f>
        <v>69</v>
      </c>
      <c r="M10" s="19">
        <v>45</v>
      </c>
      <c r="N10" s="19">
        <v>24</v>
      </c>
      <c r="O10" s="20">
        <v>0</v>
      </c>
      <c r="P10" s="20"/>
      <c r="Q10" s="20"/>
      <c r="R10" s="22">
        <f t="shared" ref="R10:R15" si="7">SUM(S10:Y10)</f>
        <v>24</v>
      </c>
      <c r="S10" s="23">
        <v>1</v>
      </c>
      <c r="T10" s="23">
        <v>1</v>
      </c>
      <c r="U10" s="23">
        <v>20</v>
      </c>
      <c r="V10" s="23" t="s">
        <v>29</v>
      </c>
      <c r="W10" s="23">
        <v>1</v>
      </c>
      <c r="X10" s="23" t="s">
        <v>15</v>
      </c>
      <c r="Y10" s="23">
        <v>1</v>
      </c>
    </row>
    <row r="11" spans="2:25" ht="22.5" customHeight="1">
      <c r="B11" s="16" t="s">
        <v>20</v>
      </c>
      <c r="C11" s="19">
        <f t="shared" si="3"/>
        <v>516</v>
      </c>
      <c r="D11" s="19">
        <f t="shared" si="0"/>
        <v>257</v>
      </c>
      <c r="E11" s="19">
        <f t="shared" si="0"/>
        <v>259</v>
      </c>
      <c r="F11" s="19">
        <f t="shared" si="4"/>
        <v>175</v>
      </c>
      <c r="G11" s="19">
        <v>88</v>
      </c>
      <c r="H11" s="19">
        <v>87</v>
      </c>
      <c r="I11" s="19">
        <f t="shared" si="5"/>
        <v>170</v>
      </c>
      <c r="J11" s="19">
        <v>85</v>
      </c>
      <c r="K11" s="19">
        <v>85</v>
      </c>
      <c r="L11" s="19">
        <f t="shared" si="6"/>
        <v>171</v>
      </c>
      <c r="M11" s="19">
        <v>84</v>
      </c>
      <c r="N11" s="19">
        <v>87</v>
      </c>
      <c r="O11" s="20">
        <v>0</v>
      </c>
      <c r="P11" s="20"/>
      <c r="Q11" s="20"/>
      <c r="R11" s="22">
        <f t="shared" si="7"/>
        <v>43</v>
      </c>
      <c r="S11" s="23">
        <v>1</v>
      </c>
      <c r="T11" s="23">
        <v>2</v>
      </c>
      <c r="U11" s="23">
        <v>34</v>
      </c>
      <c r="V11" s="23" t="s">
        <v>30</v>
      </c>
      <c r="W11" s="23">
        <v>1</v>
      </c>
      <c r="X11" s="23" t="s">
        <v>29</v>
      </c>
      <c r="Y11" s="23">
        <v>5</v>
      </c>
    </row>
    <row r="12" spans="2:25" ht="22.5" customHeight="1">
      <c r="B12" s="16" t="s">
        <v>21</v>
      </c>
      <c r="C12" s="19">
        <f t="shared" si="3"/>
        <v>55</v>
      </c>
      <c r="D12" s="19">
        <f t="shared" si="0"/>
        <v>32</v>
      </c>
      <c r="E12" s="19">
        <f t="shared" si="0"/>
        <v>23</v>
      </c>
      <c r="F12" s="19">
        <f t="shared" si="4"/>
        <v>24</v>
      </c>
      <c r="G12" s="19">
        <v>11</v>
      </c>
      <c r="H12" s="19">
        <v>13</v>
      </c>
      <c r="I12" s="19">
        <f t="shared" si="5"/>
        <v>16</v>
      </c>
      <c r="J12" s="19">
        <v>10</v>
      </c>
      <c r="K12" s="19">
        <v>6</v>
      </c>
      <c r="L12" s="19">
        <f t="shared" si="6"/>
        <v>15</v>
      </c>
      <c r="M12" s="19">
        <v>11</v>
      </c>
      <c r="N12" s="19">
        <v>4</v>
      </c>
      <c r="O12" s="20">
        <v>0</v>
      </c>
      <c r="P12" s="20"/>
      <c r="Q12" s="20"/>
      <c r="R12" s="22">
        <f t="shared" si="7"/>
        <v>10</v>
      </c>
      <c r="S12" s="23" t="s">
        <v>29</v>
      </c>
      <c r="T12" s="23">
        <v>1</v>
      </c>
      <c r="U12" s="23">
        <v>7</v>
      </c>
      <c r="V12" s="23" t="s">
        <v>29</v>
      </c>
      <c r="W12" s="23">
        <v>1</v>
      </c>
      <c r="X12" s="23" t="s">
        <v>30</v>
      </c>
      <c r="Y12" s="23">
        <v>1</v>
      </c>
    </row>
    <row r="13" spans="2:25" ht="22.5" customHeight="1">
      <c r="B13" s="16" t="s">
        <v>22</v>
      </c>
      <c r="C13" s="19">
        <f t="shared" si="3"/>
        <v>647</v>
      </c>
      <c r="D13" s="19">
        <f t="shared" si="0"/>
        <v>253</v>
      </c>
      <c r="E13" s="19">
        <f t="shared" si="0"/>
        <v>394</v>
      </c>
      <c r="F13" s="19">
        <f t="shared" si="4"/>
        <v>195</v>
      </c>
      <c r="G13" s="19">
        <v>66</v>
      </c>
      <c r="H13" s="19">
        <v>129</v>
      </c>
      <c r="I13" s="19">
        <f t="shared" si="5"/>
        <v>227</v>
      </c>
      <c r="J13" s="19">
        <v>101</v>
      </c>
      <c r="K13" s="19">
        <v>126</v>
      </c>
      <c r="L13" s="19">
        <f t="shared" si="6"/>
        <v>225</v>
      </c>
      <c r="M13" s="19">
        <v>86</v>
      </c>
      <c r="N13" s="19">
        <v>139</v>
      </c>
      <c r="O13" s="20">
        <v>0</v>
      </c>
      <c r="P13" s="20"/>
      <c r="Q13" s="20"/>
      <c r="R13" s="22">
        <f t="shared" si="7"/>
        <v>47</v>
      </c>
      <c r="S13" s="23">
        <v>1</v>
      </c>
      <c r="T13" s="23">
        <v>2</v>
      </c>
      <c r="U13" s="23">
        <v>40</v>
      </c>
      <c r="V13" s="23" t="s">
        <v>29</v>
      </c>
      <c r="W13" s="23">
        <v>1</v>
      </c>
      <c r="X13" s="23" t="s">
        <v>29</v>
      </c>
      <c r="Y13" s="23">
        <v>3</v>
      </c>
    </row>
    <row r="14" spans="2:25" ht="22.5" customHeight="1">
      <c r="B14" s="16" t="s">
        <v>23</v>
      </c>
      <c r="C14" s="19">
        <f t="shared" si="3"/>
        <v>417</v>
      </c>
      <c r="D14" s="19">
        <f t="shared" si="0"/>
        <v>371</v>
      </c>
      <c r="E14" s="19">
        <f t="shared" si="0"/>
        <v>46</v>
      </c>
      <c r="F14" s="19">
        <f t="shared" si="4"/>
        <v>140</v>
      </c>
      <c r="G14" s="19">
        <v>123</v>
      </c>
      <c r="H14" s="19">
        <v>17</v>
      </c>
      <c r="I14" s="19">
        <f t="shared" si="5"/>
        <v>138</v>
      </c>
      <c r="J14" s="19">
        <v>126</v>
      </c>
      <c r="K14" s="19">
        <v>12</v>
      </c>
      <c r="L14" s="19">
        <f t="shared" si="6"/>
        <v>139</v>
      </c>
      <c r="M14" s="19">
        <v>122</v>
      </c>
      <c r="N14" s="19">
        <v>17</v>
      </c>
      <c r="O14" s="20">
        <v>0</v>
      </c>
      <c r="P14" s="20"/>
      <c r="Q14" s="20"/>
      <c r="R14" s="22">
        <f t="shared" si="7"/>
        <v>41</v>
      </c>
      <c r="S14" s="23">
        <v>1</v>
      </c>
      <c r="T14" s="23">
        <v>1</v>
      </c>
      <c r="U14" s="23">
        <v>33</v>
      </c>
      <c r="V14" s="23" t="s">
        <v>29</v>
      </c>
      <c r="W14" s="23">
        <v>1</v>
      </c>
      <c r="X14" s="23" t="s">
        <v>29</v>
      </c>
      <c r="Y14" s="23">
        <v>5</v>
      </c>
    </row>
    <row r="15" spans="2:25" ht="22.5" customHeight="1">
      <c r="B15" s="15" t="s">
        <v>24</v>
      </c>
      <c r="C15" s="18">
        <f t="shared" si="3"/>
        <v>122</v>
      </c>
      <c r="D15" s="18">
        <f>G15+J15+M15</f>
        <v>100</v>
      </c>
      <c r="E15" s="18">
        <f>H15+K15+N15</f>
        <v>22</v>
      </c>
      <c r="F15" s="18">
        <f t="shared" si="4"/>
        <v>45</v>
      </c>
      <c r="G15" s="18">
        <v>35</v>
      </c>
      <c r="H15" s="18">
        <v>10</v>
      </c>
      <c r="I15" s="18">
        <f t="shared" si="5"/>
        <v>41</v>
      </c>
      <c r="J15" s="18">
        <v>33</v>
      </c>
      <c r="K15" s="18">
        <v>8</v>
      </c>
      <c r="L15" s="18">
        <f t="shared" si="6"/>
        <v>36</v>
      </c>
      <c r="M15" s="18">
        <v>32</v>
      </c>
      <c r="N15" s="18">
        <v>4</v>
      </c>
      <c r="O15" s="18">
        <f>N(P15)+N(Q15)</f>
        <v>20</v>
      </c>
      <c r="P15" s="18">
        <v>8</v>
      </c>
      <c r="Q15" s="18">
        <v>12</v>
      </c>
      <c r="R15" s="30">
        <f t="shared" si="7"/>
        <v>20</v>
      </c>
      <c r="S15" s="24">
        <v>1</v>
      </c>
      <c r="T15" s="24">
        <v>1</v>
      </c>
      <c r="U15" s="24">
        <v>12</v>
      </c>
      <c r="V15" s="24">
        <v>1</v>
      </c>
      <c r="W15" s="24">
        <v>1</v>
      </c>
      <c r="X15" s="24" t="s">
        <v>29</v>
      </c>
      <c r="Y15" s="24">
        <v>4</v>
      </c>
    </row>
    <row r="16" spans="2:25" ht="9" customHeight="1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2"/>
      <c r="S16" s="2"/>
      <c r="T16" s="2"/>
      <c r="U16" s="2"/>
      <c r="V16" s="2"/>
      <c r="W16" s="2"/>
      <c r="X16" s="2"/>
      <c r="Y16" s="3"/>
    </row>
    <row r="17" spans="2:25" s="1" customFormat="1" ht="12" customHeight="1">
      <c r="B17" s="1" t="s">
        <v>32</v>
      </c>
      <c r="G17" s="2"/>
      <c r="H17" s="2"/>
      <c r="I17" s="2"/>
      <c r="J17" s="2"/>
      <c r="K17" s="2"/>
      <c r="L17" s="2"/>
    </row>
    <row r="18" spans="2:25" ht="9" customHeight="1">
      <c r="B18" s="1"/>
      <c r="C18" s="1"/>
      <c r="D18" s="1"/>
      <c r="E18" s="1"/>
      <c r="F18" s="1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</row>
    <row r="19" spans="2:25" s="7" customFormat="1" ht="12" customHeight="1">
      <c r="B19" s="4" t="s">
        <v>31</v>
      </c>
      <c r="C19" s="4"/>
      <c r="D19" s="4"/>
      <c r="E19" s="4"/>
      <c r="F19" s="4"/>
      <c r="G19" s="8"/>
      <c r="H19" s="8"/>
      <c r="I19" s="8"/>
      <c r="J19" s="8"/>
      <c r="K19" s="8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9" customHeight="1" thickBot="1"/>
    <row r="21" spans="2: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3"/>
      <c r="U21" s="13"/>
      <c r="V21" s="13"/>
      <c r="W21" s="13"/>
      <c r="X21" s="13"/>
      <c r="Y21" s="13"/>
    </row>
  </sheetData>
  <mergeCells count="8">
    <mergeCell ref="B6:B8"/>
    <mergeCell ref="C6:Q6"/>
    <mergeCell ref="C7:E7"/>
    <mergeCell ref="F7:H7"/>
    <mergeCell ref="I7:K7"/>
    <mergeCell ref="L7:N7"/>
    <mergeCell ref="O7:Q7"/>
    <mergeCell ref="R6:Y6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15</vt:i4>
      </vt:variant>
    </vt:vector>
  </HeadingPairs>
  <TitlesOfParts>
    <vt:vector size="33" baseType="lpstr">
      <vt:lpstr>高等学校別生徒数・教員数R7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'R2'!Print_Area</vt:lpstr>
      <vt:lpstr>'R3'!Print_Area</vt:lpstr>
      <vt:lpstr>'R4'!Print_Area</vt:lpstr>
      <vt:lpstr>'R5'!Print_Area</vt:lpstr>
      <vt:lpstr>'R6'!Print_Area</vt:lpstr>
      <vt:lpstr>高等学校別生徒数・教員数R7!Print_Area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2021-01-22T02:11:30Z</cp:lastPrinted>
  <dcterms:created xsi:type="dcterms:W3CDTF">2001-11-15T02:31:55Z</dcterms:created>
  <dcterms:modified xsi:type="dcterms:W3CDTF">2026-03-23T08:24:25Z</dcterms:modified>
</cp:coreProperties>
</file>