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254.6.31\庁舎共有\001705\★新型コロナウイルス及び物価高騰関連\R7\酒造支援\08_通知\"/>
    </mc:Choice>
  </mc:AlternateContent>
  <xr:revisionPtr revIDLastSave="0" documentId="13_ncr:1_{F214DB15-487C-4F52-B5A9-E60C8DA362A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①基礎情報" sheetId="9" r:id="rId1"/>
    <sheet name="②酒造好適米" sheetId="1" r:id="rId2"/>
    <sheet name="③加工用米" sheetId="6" r:id="rId3"/>
    <sheet name="④主食用米" sheetId="7" r:id="rId4"/>
    <sheet name="⑤補助申請額算定" sheetId="5" r:id="rId5"/>
    <sheet name="⑥様式第１号（自動入力）" sheetId="8" r:id="rId6"/>
  </sheets>
  <definedNames>
    <definedName name="_Hlk209274805" localSheetId="1">②酒造好適米!#REF!</definedName>
    <definedName name="_Hlk209274805" localSheetId="2">③加工用米!#REF!</definedName>
    <definedName name="_Hlk209274805" localSheetId="3">④主食用米!#REF!</definedName>
    <definedName name="_Hlk209274805" localSheetId="4">⑤補助申請額算定!#REF!</definedName>
    <definedName name="_Hlk209274805" localSheetId="5">'⑥様式第１号（自動入力）'!#REF!</definedName>
    <definedName name="_Hlk58595238" localSheetId="5">'⑥様式第１号（自動入力）'!$A$2</definedName>
    <definedName name="_xlnm.Print_Area" localSheetId="1">②酒造好適米!$A$1:$K$27</definedName>
    <definedName name="_xlnm.Print_Area" localSheetId="2">③加工用米!$A$1:$K$24</definedName>
    <definedName name="_xlnm.Print_Area" localSheetId="3">④主食用米!$A$1:$K$24</definedName>
    <definedName name="_xlnm.Print_Area" localSheetId="4">⑤補助申請額算定!$A$1:$G$12</definedName>
    <definedName name="_xlnm.Print_Area" localSheetId="5">'⑥様式第１号（自動入力）'!$A$1:$J$31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8" l="1"/>
  <c r="G8" i="8"/>
  <c r="G14" i="8"/>
  <c r="G12" i="8"/>
  <c r="G10" i="8"/>
  <c r="K14" i="1"/>
  <c r="I14" i="1"/>
  <c r="G14" i="1"/>
  <c r="E14" i="1"/>
  <c r="G11" i="6" l="1"/>
  <c r="K11" i="6"/>
  <c r="I11" i="6"/>
  <c r="E19" i="6" s="1"/>
  <c r="E11" i="6"/>
  <c r="E23" i="6" s="1"/>
  <c r="E22" i="1"/>
  <c r="E26" i="1"/>
  <c r="A19" i="6" l="1"/>
  <c r="I19" i="6" s="1"/>
  <c r="A23" i="6" s="1"/>
  <c r="I23" i="6" s="1"/>
  <c r="C4" i="5" s="1"/>
  <c r="A22" i="1"/>
  <c r="I22" i="1" s="1"/>
  <c r="A26" i="1" s="1"/>
  <c r="I26" i="1" s="1"/>
  <c r="A4" i="5" s="1"/>
  <c r="K11" i="7" l="1"/>
  <c r="I11" i="7"/>
  <c r="G11" i="7"/>
  <c r="E11" i="7"/>
  <c r="A19" i="7" l="1"/>
  <c r="E19" i="7"/>
  <c r="E23" i="7"/>
  <c r="I19" i="7" l="1"/>
  <c r="A23" i="7" s="1"/>
  <c r="I23" i="7" l="1"/>
  <c r="E4" i="5" s="1"/>
  <c r="G4" i="5" s="1"/>
  <c r="A8" i="5" s="1"/>
  <c r="E8" i="5" s="1"/>
  <c r="A12" i="5" s="1"/>
  <c r="F25" i="8" s="1"/>
</calcChain>
</file>

<file path=xl/sharedStrings.xml><?xml version="1.0" encoding="utf-8"?>
<sst xmlns="http://schemas.openxmlformats.org/spreadsheetml/2006/main" count="180" uniqueCount="102">
  <si>
    <t>４　補助金申請額の確認</t>
  </si>
  <si>
    <t>（１）原料米の種類毎の補助対象経費</t>
  </si>
  <si>
    <t>【酒造好適米】</t>
  </si>
  <si>
    <t>＜仕入明細＞</t>
  </si>
  <si>
    <t>No</t>
  </si>
  <si>
    <t>銘柄・種類</t>
  </si>
  <si>
    <t>令和７年度</t>
  </si>
  <si>
    <t>令和６年度</t>
  </si>
  <si>
    <t>仕入数量</t>
  </si>
  <si>
    <t>仕入総額</t>
  </si>
  <si>
    <t>例</t>
  </si>
  <si>
    <t>秋田酒こまち</t>
  </si>
  <si>
    <t>300kg</t>
  </si>
  <si>
    <t>2,000,000円</t>
  </si>
  <si>
    <t>240kg</t>
  </si>
  <si>
    <t>800,000円</t>
  </si>
  <si>
    <t>合計</t>
  </si>
  <si>
    <t>①</t>
  </si>
  <si>
    <t>③</t>
  </si>
  <si>
    <t>④</t>
  </si>
  <si>
    <t>※小数点以下の値は切り捨て</t>
  </si>
  <si>
    <t>※仕入総額は税抜額</t>
  </si>
  <si>
    <t>※欄が不足する場合は追加して記載ください。</t>
  </si>
  <si>
    <t>＜算定＞</t>
  </si>
  <si>
    <r>
      <t>⑤令和７年度仕入</t>
    </r>
    <r>
      <rPr>
        <sz val="12"/>
        <color rgb="FF000000"/>
        <rFont val="ＭＳ 明朝"/>
        <family val="1"/>
        <charset val="128"/>
      </rPr>
      <t>平均単価</t>
    </r>
  </si>
  <si>
    <t>―</t>
  </si>
  <si>
    <t>⑥令和６年度仕入平均単価</t>
  </si>
  <si>
    <t>＝</t>
  </si>
  <si>
    <t>（Ａ）高騰額</t>
  </si>
  <si>
    <t>（②÷①）</t>
  </si>
  <si>
    <t>（④÷③）</t>
  </si>
  <si>
    <t>（⑤－⑥）</t>
  </si>
  <si>
    <t>高騰額</t>
  </si>
  <si>
    <t>×</t>
  </si>
  <si>
    <t>令和７年度仕入数量</t>
  </si>
  <si>
    <t>（Ｂ）対象経費</t>
  </si>
  <si>
    <t>（Ａ）</t>
  </si>
  <si>
    <t>（Ａ）×①</t>
  </si>
  <si>
    <t>※⑤及び⑥は小数点以下の値は切り捨て</t>
  </si>
  <si>
    <t>＋</t>
  </si>
  <si>
    <t>（Ｇ）補助対象経費</t>
  </si>
  <si>
    <t>（１）のＢ</t>
  </si>
  <si>
    <t>（１）のＤ</t>
  </si>
  <si>
    <t>（１）のＦ</t>
  </si>
  <si>
    <r>
      <t>補助対象</t>
    </r>
    <r>
      <rPr>
        <sz val="12"/>
        <color rgb="FF000000"/>
        <rFont val="ＭＳ 明朝"/>
        <family val="1"/>
        <charset val="128"/>
      </rPr>
      <t>経費</t>
    </r>
  </si>
  <si>
    <t>Ｇ</t>
  </si>
  <si>
    <r>
      <t>補助</t>
    </r>
    <r>
      <rPr>
        <b/>
        <sz val="12"/>
        <color rgb="FF000000"/>
        <rFont val="ＭＳ 明朝"/>
        <family val="1"/>
        <charset val="128"/>
      </rPr>
      <t>金申請額</t>
    </r>
  </si>
  <si>
    <t>②</t>
    <phoneticPr fontId="5"/>
  </si>
  <si>
    <t>①</t>
    <phoneticPr fontId="5"/>
  </si>
  <si>
    <t>あきたこまち</t>
    <phoneticPr fontId="5"/>
  </si>
  <si>
    <t>【主食用米】</t>
    <rPh sb="1" eb="4">
      <t>シュショクヨウ</t>
    </rPh>
    <phoneticPr fontId="5"/>
  </si>
  <si>
    <t>（Ｃ）高騰額</t>
    <phoneticPr fontId="5"/>
  </si>
  <si>
    <t>（Ｅ）高騰額</t>
    <phoneticPr fontId="5"/>
  </si>
  <si>
    <t>（Ｆ）対象経費</t>
    <phoneticPr fontId="5"/>
  </si>
  <si>
    <t>（Ｅ）</t>
    <phoneticPr fontId="5"/>
  </si>
  <si>
    <t>＝</t>
    <phoneticPr fontId="5"/>
  </si>
  <si>
    <t>＋</t>
    <phoneticPr fontId="5"/>
  </si>
  <si>
    <t>（Ｈ）が10,000,000円以上の場合は10,000,000円
それ以外は（Ｈ）の額（千円未満は切り捨て）</t>
    <phoneticPr fontId="5"/>
  </si>
  <si>
    <t>1/2</t>
    <phoneticPr fontId="5"/>
  </si>
  <si>
    <r>
      <t>酒造好適米</t>
    </r>
    <r>
      <rPr>
        <sz val="12"/>
        <color rgb="FF000000"/>
        <rFont val="ＭＳ 明朝"/>
        <family val="1"/>
        <charset val="128"/>
      </rPr>
      <t xml:space="preserve">の
</t>
    </r>
    <r>
      <rPr>
        <sz val="12"/>
        <color theme="1"/>
        <rFont val="ＭＳ 明朝"/>
        <family val="1"/>
        <charset val="128"/>
      </rPr>
      <t>対象経費</t>
    </r>
    <phoneticPr fontId="5"/>
  </si>
  <si>
    <t>加工用米の
対象経費</t>
    <phoneticPr fontId="5"/>
  </si>
  <si>
    <t>主食用米の
対象経費</t>
    <phoneticPr fontId="5"/>
  </si>
  <si>
    <t>【加工用米】</t>
    <rPh sb="1" eb="5">
      <t>カコウヨウマイ</t>
    </rPh>
    <phoneticPr fontId="5"/>
  </si>
  <si>
    <t>うるち米</t>
    <rPh sb="3" eb="4">
      <t>コメ</t>
    </rPh>
    <phoneticPr fontId="5"/>
  </si>
  <si>
    <t>（Ｄ）対象経費</t>
    <phoneticPr fontId="5"/>
  </si>
  <si>
    <t>（Ｃ）×①</t>
    <phoneticPr fontId="5"/>
  </si>
  <si>
    <t>（Ｃ）</t>
    <phoneticPr fontId="5"/>
  </si>
  <si>
    <t>（Ｅ）×①</t>
    <phoneticPr fontId="5"/>
  </si>
  <si>
    <t>（２）補助申請額算定</t>
    <phoneticPr fontId="5"/>
  </si>
  <si>
    <t>×</t>
    <phoneticPr fontId="5"/>
  </si>
  <si>
    <t>（Ｈ）補助基準額</t>
    <phoneticPr fontId="5"/>
  </si>
  <si>
    <t>様式第１号（第７条関係）</t>
  </si>
  <si>
    <t>大仙市原料米価格高騰支援事業補助金交付申請書</t>
  </si>
  <si>
    <t>記</t>
  </si>
  <si>
    <t>３　添付書類</t>
  </si>
  <si>
    <t>（１）市税の納税証明書</t>
  </si>
  <si>
    <t>（２）補助対象となる事業を営んでいることを証明する書類（営業許可証等）の写し</t>
  </si>
  <si>
    <t>（４）（個人事業主の場合）直近の確定申告書又は市県民税申告の収支内訳書の写し</t>
  </si>
  <si>
    <t>申請内容確認のため報告を求められた場合は、速やかにこれに応じること。</t>
    <phoneticPr fontId="5"/>
  </si>
  <si>
    <t>申請内容に虚偽が認められた場合、補助金の取消し又は返還に応じること。</t>
    <phoneticPr fontId="5"/>
  </si>
  <si>
    <t>補助金の受給後も営業継続の意思があること。</t>
    <phoneticPr fontId="5"/>
  </si>
  <si>
    <t>２　補助金申請額　　　　　　</t>
    <phoneticPr fontId="5"/>
  </si>
  <si>
    <t>円</t>
    <phoneticPr fontId="5"/>
  </si>
  <si>
    <t>（３）（法人の場合）直近決算期の法人税確定申告書及び法人事業概況説明書の写し</t>
    <phoneticPr fontId="5"/>
  </si>
  <si>
    <t>〒</t>
    <phoneticPr fontId="5"/>
  </si>
  <si>
    <t>代表者名</t>
    <phoneticPr fontId="5"/>
  </si>
  <si>
    <t>電話番号</t>
    <phoneticPr fontId="5"/>
  </si>
  <si>
    <t>商号</t>
    <phoneticPr fontId="5"/>
  </si>
  <si>
    <t>所在地</t>
    <phoneticPr fontId="5"/>
  </si>
  <si>
    <t>令和　年　月　日</t>
    <rPh sb="0" eb="2">
      <t>レイワ</t>
    </rPh>
    <phoneticPr fontId="5"/>
  </si>
  <si>
    <t>　大仙市長　様</t>
    <phoneticPr fontId="5"/>
  </si>
  <si>
    <t>　　　　下記事項に同意の上、次のとおり申請いたします。</t>
    <phoneticPr fontId="5"/>
  </si>
  <si>
    <t>１　同意事項（全てにチェック）</t>
    <rPh sb="7" eb="8">
      <t>スベ</t>
    </rPh>
    <phoneticPr fontId="5"/>
  </si>
  <si>
    <t>会社の情報</t>
    <rPh sb="0" eb="2">
      <t>カイシャ</t>
    </rPh>
    <rPh sb="3" eb="5">
      <t>ジョウホウ</t>
    </rPh>
    <phoneticPr fontId="5"/>
  </si>
  <si>
    <t>住所</t>
    <rPh sb="0" eb="2">
      <t>ジュウショ</t>
    </rPh>
    <phoneticPr fontId="5"/>
  </si>
  <si>
    <t>会社名</t>
    <rPh sb="0" eb="3">
      <t>カイシャメイ</t>
    </rPh>
    <phoneticPr fontId="5"/>
  </si>
  <si>
    <t>代表者名</t>
    <rPh sb="0" eb="4">
      <t>ダイヒョウシャメイ</t>
    </rPh>
    <phoneticPr fontId="5"/>
  </si>
  <si>
    <t>電話番号</t>
    <rPh sb="0" eb="4">
      <t>デンワバンゴウ</t>
    </rPh>
    <phoneticPr fontId="5"/>
  </si>
  <si>
    <t>―</t>
    <phoneticPr fontId="5"/>
  </si>
  <si>
    <t>肩書</t>
    <rPh sb="0" eb="2">
      <t>カタガキ</t>
    </rPh>
    <phoneticPr fontId="5"/>
  </si>
  <si>
    <t>氏名</t>
    <rPh sb="0" eb="2">
      <t>シメイ</t>
    </rPh>
    <phoneticPr fontId="5"/>
  </si>
  <si>
    <t>※黄色の着色部に入力してください</t>
    <rPh sb="1" eb="3">
      <t>キイロ</t>
    </rPh>
    <rPh sb="4" eb="7">
      <t>チャクショクブ</t>
    </rPh>
    <rPh sb="8" eb="10">
      <t>ニュウリョク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</si>
</sst>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kg&quot;"/>
    <numFmt numFmtId="177" formatCode="#,##0&quot;円&quot;"/>
  </numFmts>
  <fonts count="11">
    <font>
      <sz val="11"/>
      <color theme="1"/>
      <name val="Yu Gothic"/>
      <family val="2"/>
      <scheme val="minor"/>
    </font>
    <font>
      <sz val="12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2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/>
    </xf>
    <xf numFmtId="56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176" fontId="1" fillId="0" borderId="12" xfId="0" applyNumberFormat="1" applyFont="1" applyBorder="1" applyAlignment="1">
      <alignment vertical="center" shrinkToFit="1"/>
    </xf>
    <xf numFmtId="177" fontId="1" fillId="0" borderId="12" xfId="0" applyNumberFormat="1" applyFont="1" applyBorder="1" applyAlignment="1">
      <alignment vertical="center" shrinkToFit="1"/>
    </xf>
    <xf numFmtId="0" fontId="6" fillId="0" borderId="8" xfId="0" applyFont="1" applyBorder="1"/>
    <xf numFmtId="0" fontId="9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6" xfId="0" applyFont="1" applyBorder="1" applyAlignment="1">
      <alignment horizontal="left" vertical="center"/>
    </xf>
    <xf numFmtId="0" fontId="10" fillId="0" borderId="39" xfId="0" applyFont="1" applyBorder="1" applyAlignment="1">
      <alignment horizontal="left" vertical="center"/>
    </xf>
    <xf numFmtId="49" fontId="10" fillId="4" borderId="4" xfId="0" applyNumberFormat="1" applyFont="1" applyFill="1" applyBorder="1" applyAlignment="1">
      <alignment horizontal="left" vertical="center"/>
    </xf>
    <xf numFmtId="49" fontId="10" fillId="4" borderId="11" xfId="0" applyNumberFormat="1" applyFont="1" applyFill="1" applyBorder="1" applyAlignment="1">
      <alignment horizontal="left" vertical="center"/>
    </xf>
    <xf numFmtId="49" fontId="10" fillId="4" borderId="39" xfId="0" applyNumberFormat="1" applyFont="1" applyFill="1" applyBorder="1" applyAlignment="1">
      <alignment horizontal="left" vertical="center"/>
    </xf>
    <xf numFmtId="49" fontId="10" fillId="4" borderId="12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center" vertical="center"/>
    </xf>
    <xf numFmtId="49" fontId="10" fillId="4" borderId="5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49" fontId="10" fillId="4" borderId="4" xfId="0" applyNumberFormat="1" applyFont="1" applyFill="1" applyBorder="1" applyAlignment="1">
      <alignment horizontal="left" vertical="center"/>
    </xf>
    <xf numFmtId="49" fontId="10" fillId="4" borderId="6" xfId="0" applyNumberFormat="1" applyFont="1" applyFill="1" applyBorder="1" applyAlignment="1">
      <alignment horizontal="left" vertical="center"/>
    </xf>
    <xf numFmtId="49" fontId="10" fillId="4" borderId="5" xfId="0" applyNumberFormat="1" applyFont="1" applyFill="1" applyBorder="1" applyAlignment="1">
      <alignment horizontal="left" vertic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7" fontId="1" fillId="0" borderId="1" xfId="0" applyNumberFormat="1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right" vertical="center" wrapText="1"/>
    </xf>
    <xf numFmtId="177" fontId="1" fillId="0" borderId="6" xfId="0" applyNumberFormat="1" applyFont="1" applyBorder="1" applyAlignment="1">
      <alignment horizontal="right" vertical="center" wrapText="1"/>
    </xf>
    <xf numFmtId="177" fontId="1" fillId="0" borderId="5" xfId="0" applyNumberFormat="1" applyFont="1" applyBorder="1" applyAlignment="1">
      <alignment horizontal="right" vertical="center" wrapText="1"/>
    </xf>
    <xf numFmtId="176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vertical="center" shrinkToFit="1"/>
    </xf>
    <xf numFmtId="176" fontId="1" fillId="0" borderId="14" xfId="0" applyNumberFormat="1" applyFont="1" applyBorder="1" applyAlignment="1">
      <alignment vertical="center" shrinkToFit="1"/>
    </xf>
    <xf numFmtId="0" fontId="1" fillId="3" borderId="7" xfId="0" applyFont="1" applyFill="1" applyBorder="1" applyAlignment="1">
      <alignment horizontal="right" vertical="center" shrinkToFit="1"/>
    </xf>
    <xf numFmtId="177" fontId="1" fillId="0" borderId="4" xfId="0" applyNumberFormat="1" applyFont="1" applyBorder="1" applyAlignment="1">
      <alignment vertical="center" shrinkToFit="1"/>
    </xf>
    <xf numFmtId="177" fontId="1" fillId="0" borderId="5" xfId="0" applyNumberFormat="1" applyFont="1" applyBorder="1" applyAlignment="1">
      <alignment vertical="center" shrinkToFit="1"/>
    </xf>
    <xf numFmtId="177" fontId="1" fillId="0" borderId="15" xfId="0" applyNumberFormat="1" applyFont="1" applyBorder="1" applyAlignment="1">
      <alignment vertical="center" shrinkToFit="1"/>
    </xf>
    <xf numFmtId="177" fontId="1" fillId="0" borderId="16" xfId="0" applyNumberFormat="1" applyFont="1" applyBorder="1" applyAlignment="1">
      <alignment vertical="center" shrinkToFit="1"/>
    </xf>
    <xf numFmtId="0" fontId="1" fillId="3" borderId="10" xfId="0" applyFont="1" applyFill="1" applyBorder="1" applyAlignment="1">
      <alignment horizontal="right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76" fontId="1" fillId="0" borderId="21" xfId="0" applyNumberFormat="1" applyFont="1" applyBorder="1" applyAlignment="1">
      <alignment vertical="center" shrinkToFit="1"/>
    </xf>
    <xf numFmtId="177" fontId="1" fillId="0" borderId="22" xfId="0" applyNumberFormat="1" applyFont="1" applyBorder="1" applyAlignment="1">
      <alignment vertical="center" shrinkToFit="1"/>
    </xf>
    <xf numFmtId="177" fontId="1" fillId="0" borderId="24" xfId="0" applyNumberFormat="1" applyFont="1" applyBorder="1" applyAlignment="1">
      <alignment vertical="center" shrinkToFit="1"/>
    </xf>
    <xf numFmtId="177" fontId="1" fillId="0" borderId="19" xfId="0" applyNumberFormat="1" applyFont="1" applyBorder="1" applyAlignment="1">
      <alignment vertical="center" shrinkToFit="1"/>
    </xf>
    <xf numFmtId="177" fontId="1" fillId="0" borderId="23" xfId="0" applyNumberFormat="1" applyFont="1" applyBorder="1" applyAlignment="1">
      <alignment vertical="center" shrinkToFit="1"/>
    </xf>
    <xf numFmtId="177" fontId="1" fillId="0" borderId="17" xfId="0" applyNumberFormat="1" applyFont="1" applyBorder="1" applyAlignment="1">
      <alignment vertical="center" shrinkToFit="1"/>
    </xf>
    <xf numFmtId="0" fontId="1" fillId="3" borderId="7" xfId="0" applyFont="1" applyFill="1" applyBorder="1" applyAlignment="1">
      <alignment horizontal="right" vertical="center" wrapText="1"/>
    </xf>
    <xf numFmtId="0" fontId="1" fillId="3" borderId="10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176" fontId="1" fillId="0" borderId="4" xfId="0" applyNumberFormat="1" applyFont="1" applyBorder="1" applyAlignment="1">
      <alignment horizontal="right" vertical="center" wrapText="1"/>
    </xf>
    <xf numFmtId="176" fontId="1" fillId="0" borderId="6" xfId="0" applyNumberFormat="1" applyFont="1" applyBorder="1" applyAlignment="1">
      <alignment horizontal="right" vertical="center" wrapText="1"/>
    </xf>
    <xf numFmtId="176" fontId="1" fillId="0" borderId="5" xfId="0" applyNumberFormat="1" applyFont="1" applyBorder="1" applyAlignment="1">
      <alignment horizontal="right" vertical="center" wrapText="1"/>
    </xf>
    <xf numFmtId="177" fontId="1" fillId="0" borderId="20" xfId="0" applyNumberFormat="1" applyFont="1" applyBorder="1" applyAlignment="1">
      <alignment horizontal="right" vertical="center" wrapText="1"/>
    </xf>
    <xf numFmtId="177" fontId="1" fillId="0" borderId="21" xfId="0" applyNumberFormat="1" applyFont="1" applyBorder="1" applyAlignment="1">
      <alignment horizontal="right" vertical="center" wrapText="1"/>
    </xf>
    <xf numFmtId="177" fontId="1" fillId="0" borderId="35" xfId="0" applyNumberFormat="1" applyFont="1" applyBorder="1" applyAlignment="1">
      <alignment horizontal="right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 wrapText="1"/>
    </xf>
    <xf numFmtId="0" fontId="4" fillId="2" borderId="32" xfId="0" applyFont="1" applyFill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9" fontId="8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NumberFormat="1" applyFont="1" applyAlignment="1">
      <alignment horizontal="left" vertical="center" shrinkToFit="1"/>
    </xf>
    <xf numFmtId="0" fontId="1" fillId="0" borderId="0" xfId="0" applyNumberFormat="1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71717</xdr:colOff>
      <xdr:row>7</xdr:row>
      <xdr:rowOff>263710</xdr:rowOff>
    </xdr:from>
    <xdr:to>
      <xdr:col>18</xdr:col>
      <xdr:colOff>394446</xdr:colOff>
      <xdr:row>13</xdr:row>
      <xdr:rowOff>174063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BA7296F-F83B-4463-8A83-1F692EFAF333}"/>
            </a:ext>
          </a:extLst>
        </xdr:cNvPr>
        <xdr:cNvSpPr txBox="1"/>
      </xdr:nvSpPr>
      <xdr:spPr>
        <a:xfrm>
          <a:off x="7221817" y="2486210"/>
          <a:ext cx="4361329" cy="1815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太線内に記入願います。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  <xdr:twoCellAnchor>
    <xdr:from>
      <xdr:col>11</xdr:col>
      <xdr:colOff>101600</xdr:colOff>
      <xdr:row>8</xdr:row>
      <xdr:rowOff>152400</xdr:rowOff>
    </xdr:from>
    <xdr:to>
      <xdr:col>11</xdr:col>
      <xdr:colOff>594659</xdr:colOff>
      <xdr:row>12</xdr:row>
      <xdr:rowOff>143436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261BA02D-E6F8-4181-BBA3-767D91941275}"/>
            </a:ext>
          </a:extLst>
        </xdr:cNvPr>
        <xdr:cNvSpPr/>
      </xdr:nvSpPr>
      <xdr:spPr>
        <a:xfrm>
          <a:off x="6578600" y="2692400"/>
          <a:ext cx="493059" cy="126103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152400</xdr:colOff>
      <xdr:row>5</xdr:row>
      <xdr:rowOff>152400</xdr:rowOff>
    </xdr:from>
    <xdr:to>
      <xdr:col>11</xdr:col>
      <xdr:colOff>645459</xdr:colOff>
      <xdr:row>9</xdr:row>
      <xdr:rowOff>143436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0C0B0D30-8073-4E71-AEF0-07E3536A88BD}"/>
            </a:ext>
          </a:extLst>
        </xdr:cNvPr>
        <xdr:cNvSpPr/>
      </xdr:nvSpPr>
      <xdr:spPr>
        <a:xfrm>
          <a:off x="6629400" y="2651760"/>
          <a:ext cx="493059" cy="124071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152400</xdr:colOff>
      <xdr:row>4</xdr:row>
      <xdr:rowOff>266700</xdr:rowOff>
    </xdr:from>
    <xdr:to>
      <xdr:col>18</xdr:col>
      <xdr:colOff>475129</xdr:colOff>
      <xdr:row>10</xdr:row>
      <xdr:rowOff>177053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920BA8A-319D-486D-828A-CE1431E2FDD7}"/>
            </a:ext>
          </a:extLst>
        </xdr:cNvPr>
        <xdr:cNvSpPr txBox="1"/>
      </xdr:nvSpPr>
      <xdr:spPr>
        <a:xfrm>
          <a:off x="7302500" y="1536700"/>
          <a:ext cx="4361329" cy="1815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太線内に記入願います。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101600</xdr:colOff>
      <xdr:row>4</xdr:row>
      <xdr:rowOff>241300</xdr:rowOff>
    </xdr:from>
    <xdr:to>
      <xdr:col>18</xdr:col>
      <xdr:colOff>424329</xdr:colOff>
      <xdr:row>10</xdr:row>
      <xdr:rowOff>151653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EF110F2-417B-45FF-A18D-C7A34CBB77BF}"/>
            </a:ext>
          </a:extLst>
        </xdr:cNvPr>
        <xdr:cNvSpPr txBox="1"/>
      </xdr:nvSpPr>
      <xdr:spPr>
        <a:xfrm>
          <a:off x="7251700" y="1511300"/>
          <a:ext cx="4361329" cy="181535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太線内に記入願います。</a:t>
          </a:r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spc="0" baseline="0"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その他の項目は、自動で計算できるようになっていますがご確認のうえ、修正の必要があれば直接入力してください。</a:t>
          </a:r>
        </a:p>
      </xdr:txBody>
    </xdr:sp>
    <xdr:clientData/>
  </xdr:twoCellAnchor>
  <xdr:twoCellAnchor>
    <xdr:from>
      <xdr:col>11</xdr:col>
      <xdr:colOff>88900</xdr:colOff>
      <xdr:row>5</xdr:row>
      <xdr:rowOff>137160</xdr:rowOff>
    </xdr:from>
    <xdr:to>
      <xdr:col>11</xdr:col>
      <xdr:colOff>581959</xdr:colOff>
      <xdr:row>9</xdr:row>
      <xdr:rowOff>128196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60985B3F-C36A-48E5-9C13-91FD39A69911}"/>
            </a:ext>
          </a:extLst>
        </xdr:cNvPr>
        <xdr:cNvSpPr/>
      </xdr:nvSpPr>
      <xdr:spPr>
        <a:xfrm>
          <a:off x="6565900" y="1724660"/>
          <a:ext cx="493059" cy="126103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242049</xdr:colOff>
      <xdr:row>12</xdr:row>
      <xdr:rowOff>134474</xdr:rowOff>
    </xdr:from>
    <xdr:to>
      <xdr:col>5</xdr:col>
      <xdr:colOff>53790</xdr:colOff>
      <xdr:row>14</xdr:row>
      <xdr:rowOff>3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DA293462-F709-4BD1-8962-AB397C409DAB}"/>
            </a:ext>
          </a:extLst>
        </xdr:cNvPr>
        <xdr:cNvSpPr/>
      </xdr:nvSpPr>
      <xdr:spPr>
        <a:xfrm rot="5400000">
          <a:off x="4043084" y="3827933"/>
          <a:ext cx="493059" cy="1246094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914400</xdr:colOff>
      <xdr:row>14</xdr:row>
      <xdr:rowOff>62753</xdr:rowOff>
    </xdr:from>
    <xdr:to>
      <xdr:col>6</xdr:col>
      <xdr:colOff>1308848</xdr:colOff>
      <xdr:row>16</xdr:row>
      <xdr:rowOff>304801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E181B3-49C2-404A-B7C5-6F72D9898D3B}"/>
            </a:ext>
          </a:extLst>
        </xdr:cNvPr>
        <xdr:cNvSpPr txBox="1"/>
      </xdr:nvSpPr>
      <xdr:spPr>
        <a:xfrm>
          <a:off x="2626659" y="4760259"/>
          <a:ext cx="3818965" cy="8695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t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様式１の補助金申請額の欄にご記載ください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83820</xdr:colOff>
          <xdr:row>19</xdr:row>
          <xdr:rowOff>213360</xdr:rowOff>
        </xdr:from>
        <xdr:to>
          <xdr:col>2</xdr:col>
          <xdr:colOff>144780</xdr:colOff>
          <xdr:row>21</xdr:row>
          <xdr:rowOff>53340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5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91440</xdr:colOff>
          <xdr:row>20</xdr:row>
          <xdr:rowOff>205740</xdr:rowOff>
        </xdr:from>
        <xdr:to>
          <xdr:col>2</xdr:col>
          <xdr:colOff>152400</xdr:colOff>
          <xdr:row>22</xdr:row>
          <xdr:rowOff>45720</xdr:rowOff>
        </xdr:to>
        <xdr:sp macro="" textlink="">
          <xdr:nvSpPr>
            <xdr:cNvPr id="5126" name="Check Box 6" hidden="1">
              <a:extLst>
                <a:ext uri="{63B3BB69-23CF-44E3-9099-C40C66FF867C}">
                  <a14:compatExt spid="_x0000_s5126"/>
                </a:ext>
                <a:ext uri="{FF2B5EF4-FFF2-40B4-BE49-F238E27FC236}">
                  <a16:creationId xmlns:a16="http://schemas.microsoft.com/office/drawing/2014/main" id="{00000000-0008-0000-0500-000006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91440</xdr:colOff>
          <xdr:row>21</xdr:row>
          <xdr:rowOff>213360</xdr:rowOff>
        </xdr:from>
        <xdr:to>
          <xdr:col>2</xdr:col>
          <xdr:colOff>152400</xdr:colOff>
          <xdr:row>23</xdr:row>
          <xdr:rowOff>53340</xdr:rowOff>
        </xdr:to>
        <xdr:sp macro="" textlink="">
          <xdr:nvSpPr>
            <xdr:cNvPr id="5127" name="Check Box 7" hidden="1">
              <a:extLst>
                <a:ext uri="{63B3BB69-23CF-44E3-9099-C40C66FF867C}">
                  <a14:compatExt spid="_x0000_s5127"/>
                </a:ext>
                <a:ext uri="{FF2B5EF4-FFF2-40B4-BE49-F238E27FC236}">
                  <a16:creationId xmlns:a16="http://schemas.microsoft.com/office/drawing/2014/main" id="{00000000-0008-0000-0500-00000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12700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145377</xdr:colOff>
      <xdr:row>2</xdr:row>
      <xdr:rowOff>22860</xdr:rowOff>
    </xdr:from>
    <xdr:to>
      <xdr:col>17</xdr:col>
      <xdr:colOff>376666</xdr:colOff>
      <xdr:row>9</xdr:row>
      <xdr:rowOff>238013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491BD39-5BBB-40E4-8889-CC46B93F3880}"/>
            </a:ext>
          </a:extLst>
        </xdr:cNvPr>
        <xdr:cNvSpPr txBox="1"/>
      </xdr:nvSpPr>
      <xdr:spPr>
        <a:xfrm>
          <a:off x="7277697" y="525780"/>
          <a:ext cx="4346089" cy="17848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36000" tIns="36000" rIns="36000" bIns="36000" rtlCol="0" anchor="ctr"/>
        <a:lstStyle/>
        <a:p>
          <a:r>
            <a:rPr kumimoji="1" lang="ja-JP" altLang="en-US" sz="1400" spc="0" baseline="0">
              <a:latin typeface="BIZ UDゴシック" panose="020B0400000000000000" pitchFamily="49" charset="-128"/>
              <a:ea typeface="BIZ UDゴシック" panose="020B0400000000000000" pitchFamily="49" charset="-128"/>
            </a:rPr>
            <a:t>①～⑤のシートに入力した内容が自動で転記されますので、必要に応じて修正してください。</a:t>
          </a:r>
        </a:p>
      </xdr:txBody>
    </xdr:sp>
    <xdr:clientData/>
  </xdr:twoCellAnchor>
  <xdr:twoCellAnchor>
    <xdr:from>
      <xdr:col>10</xdr:col>
      <xdr:colOff>167640</xdr:colOff>
      <xdr:row>3</xdr:row>
      <xdr:rowOff>201110</xdr:rowOff>
    </xdr:from>
    <xdr:to>
      <xdr:col>10</xdr:col>
      <xdr:colOff>660699</xdr:colOff>
      <xdr:row>9</xdr:row>
      <xdr:rowOff>123566</xdr:rowOff>
    </xdr:to>
    <xdr:sp macro="" textlink="">
      <xdr:nvSpPr>
        <xdr:cNvPr id="6" name="矢印: 左 5">
          <a:extLst>
            <a:ext uri="{FF2B5EF4-FFF2-40B4-BE49-F238E27FC236}">
              <a16:creationId xmlns:a16="http://schemas.microsoft.com/office/drawing/2014/main" id="{3D02CF77-EECE-451A-937B-17495BF8ACA2}"/>
            </a:ext>
          </a:extLst>
        </xdr:cNvPr>
        <xdr:cNvSpPr/>
      </xdr:nvSpPr>
      <xdr:spPr>
        <a:xfrm>
          <a:off x="6614160" y="955490"/>
          <a:ext cx="493059" cy="1240716"/>
        </a:xfrm>
        <a:prstGeom prst="leftArrow">
          <a:avLst/>
        </a:prstGeom>
        <a:solidFill>
          <a:schemeClr val="bg1"/>
        </a:solidFill>
        <a:ln w="381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7294A-7A4E-4FA3-80EE-EBE3B8013E22}">
  <dimension ref="A1:G8"/>
  <sheetViews>
    <sheetView tabSelected="1" view="pageBreakPreview" topLeftCell="A2" zoomScaleNormal="100" zoomScaleSheetLayoutView="100" workbookViewId="0">
      <selection activeCell="I21" activeCellId="1" sqref="A2 K21"/>
    </sheetView>
  </sheetViews>
  <sheetFormatPr defaultRowHeight="19.95" customHeight="1"/>
  <cols>
    <col min="1" max="1" width="8.796875" style="28"/>
    <col min="2" max="2" width="6" style="28" customWidth="1"/>
    <col min="3" max="3" width="7.3984375" style="28" customWidth="1"/>
    <col min="4" max="4" width="4" style="28" customWidth="1"/>
    <col min="5" max="5" width="8.796875" style="28"/>
    <col min="6" max="6" width="4" style="28" customWidth="1"/>
    <col min="7" max="16384" width="8.796875" style="28"/>
  </cols>
  <sheetData>
    <row r="1" spans="1:7" ht="19.95" customHeight="1">
      <c r="A1" s="28" t="s">
        <v>93</v>
      </c>
    </row>
    <row r="2" spans="1:7" ht="19.95" customHeight="1">
      <c r="A2" s="28" t="s">
        <v>101</v>
      </c>
    </row>
    <row r="3" spans="1:7" ht="19.95" customHeight="1">
      <c r="A3" s="38" t="s">
        <v>84</v>
      </c>
      <c r="B3" s="39"/>
      <c r="C3" s="32"/>
      <c r="D3" s="30" t="s">
        <v>98</v>
      </c>
      <c r="E3" s="36"/>
      <c r="F3" s="36"/>
      <c r="G3" s="37"/>
    </row>
    <row r="4" spans="1:7" ht="19.95" customHeight="1">
      <c r="A4" s="38" t="s">
        <v>94</v>
      </c>
      <c r="B4" s="39"/>
      <c r="C4" s="42"/>
      <c r="D4" s="43"/>
      <c r="E4" s="43"/>
      <c r="F4" s="43"/>
      <c r="G4" s="44"/>
    </row>
    <row r="5" spans="1:7" ht="19.95" customHeight="1">
      <c r="A5" s="38" t="s">
        <v>95</v>
      </c>
      <c r="B5" s="39"/>
      <c r="C5" s="42"/>
      <c r="D5" s="43"/>
      <c r="E5" s="43"/>
      <c r="F5" s="43"/>
      <c r="G5" s="44"/>
    </row>
    <row r="6" spans="1:7" ht="19.95" customHeight="1">
      <c r="A6" s="40" t="s">
        <v>96</v>
      </c>
      <c r="B6" s="29" t="s">
        <v>99</v>
      </c>
      <c r="C6" s="42"/>
      <c r="D6" s="43"/>
      <c r="E6" s="43"/>
      <c r="F6" s="43"/>
      <c r="G6" s="44"/>
    </row>
    <row r="7" spans="1:7" ht="19.95" customHeight="1">
      <c r="A7" s="41"/>
      <c r="B7" s="29" t="s">
        <v>100</v>
      </c>
      <c r="C7" s="42"/>
      <c r="D7" s="43"/>
      <c r="E7" s="43"/>
      <c r="F7" s="43"/>
      <c r="G7" s="44"/>
    </row>
    <row r="8" spans="1:7" ht="19.95" customHeight="1">
      <c r="A8" s="38" t="s">
        <v>97</v>
      </c>
      <c r="B8" s="39"/>
      <c r="C8" s="33"/>
      <c r="D8" s="31" t="s">
        <v>98</v>
      </c>
      <c r="E8" s="34"/>
      <c r="F8" s="31" t="s">
        <v>98</v>
      </c>
      <c r="G8" s="35"/>
    </row>
  </sheetData>
  <mergeCells count="10">
    <mergeCell ref="A8:B8"/>
    <mergeCell ref="C7:G7"/>
    <mergeCell ref="C6:G6"/>
    <mergeCell ref="C5:G5"/>
    <mergeCell ref="C4:G4"/>
    <mergeCell ref="E3:G3"/>
    <mergeCell ref="A3:B3"/>
    <mergeCell ref="A5:B5"/>
    <mergeCell ref="A4:B4"/>
    <mergeCell ref="A6:A7"/>
  </mergeCells>
  <phoneticPr fontId="5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7"/>
  <sheetViews>
    <sheetView showGridLines="0" view="pageBreakPreview" topLeftCell="A19" zoomScaleNormal="85" zoomScaleSheetLayoutView="100" workbookViewId="0">
      <selection activeCell="I21" activeCellId="1" sqref="A2 I21:K21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1.09765625" customWidth="1"/>
    <col min="10" max="10" width="2.69921875" customWidth="1"/>
    <col min="11" max="11" width="11.09765625" customWidth="1"/>
  </cols>
  <sheetData>
    <row r="1" spans="1:11" ht="25.05" customHeight="1">
      <c r="A1" s="1" t="s">
        <v>0</v>
      </c>
    </row>
    <row r="2" spans="1:11" ht="25.05" customHeight="1">
      <c r="A2" s="1"/>
    </row>
    <row r="3" spans="1:11" ht="25.05" customHeight="1">
      <c r="A3" s="22" t="s">
        <v>1</v>
      </c>
    </row>
    <row r="4" spans="1:11" ht="25.05" customHeight="1">
      <c r="A4" s="21" t="s">
        <v>2</v>
      </c>
    </row>
    <row r="5" spans="1:11" ht="25.05" customHeight="1">
      <c r="A5" s="1" t="s">
        <v>3</v>
      </c>
    </row>
    <row r="6" spans="1:11" ht="25.05" customHeight="1">
      <c r="A6" s="48" t="s">
        <v>4</v>
      </c>
      <c r="B6" s="48" t="s">
        <v>5</v>
      </c>
      <c r="C6" s="48"/>
      <c r="D6" s="48" t="s">
        <v>6</v>
      </c>
      <c r="E6" s="48"/>
      <c r="F6" s="48"/>
      <c r="G6" s="48"/>
      <c r="H6" s="48" t="s">
        <v>7</v>
      </c>
      <c r="I6" s="48"/>
      <c r="J6" s="48"/>
      <c r="K6" s="48"/>
    </row>
    <row r="7" spans="1:11" ht="25.05" customHeight="1">
      <c r="A7" s="48"/>
      <c r="B7" s="48"/>
      <c r="C7" s="48"/>
      <c r="D7" s="48" t="s">
        <v>8</v>
      </c>
      <c r="E7" s="48"/>
      <c r="F7" s="67" t="s">
        <v>9</v>
      </c>
      <c r="G7" s="68"/>
      <c r="H7" s="48" t="s">
        <v>8</v>
      </c>
      <c r="I7" s="48"/>
      <c r="J7" s="67" t="s">
        <v>9</v>
      </c>
      <c r="K7" s="68"/>
    </row>
    <row r="8" spans="1:11" ht="25.05" customHeight="1" thickBot="1">
      <c r="A8" s="9" t="s">
        <v>10</v>
      </c>
      <c r="B8" s="73" t="s">
        <v>11</v>
      </c>
      <c r="C8" s="73"/>
      <c r="D8" s="60" t="s">
        <v>12</v>
      </c>
      <c r="E8" s="60"/>
      <c r="F8" s="65" t="s">
        <v>13</v>
      </c>
      <c r="G8" s="66"/>
      <c r="H8" s="60" t="s">
        <v>14</v>
      </c>
      <c r="I8" s="60"/>
      <c r="J8" s="65" t="s">
        <v>15</v>
      </c>
      <c r="K8" s="66"/>
    </row>
    <row r="9" spans="1:11" ht="25.05" customHeight="1">
      <c r="A9" s="12">
        <v>1</v>
      </c>
      <c r="B9" s="71"/>
      <c r="C9" s="72"/>
      <c r="D9" s="59"/>
      <c r="E9" s="59"/>
      <c r="F9" s="63"/>
      <c r="G9" s="64"/>
      <c r="H9" s="59"/>
      <c r="I9" s="59"/>
      <c r="J9" s="63"/>
      <c r="K9" s="64"/>
    </row>
    <row r="10" spans="1:11" ht="25.05" customHeight="1">
      <c r="A10" s="12">
        <v>2</v>
      </c>
      <c r="B10" s="70"/>
      <c r="C10" s="48"/>
      <c r="D10" s="58"/>
      <c r="E10" s="58"/>
      <c r="F10" s="61"/>
      <c r="G10" s="62"/>
      <c r="H10" s="58"/>
      <c r="I10" s="58"/>
      <c r="J10" s="61"/>
      <c r="K10" s="62"/>
    </row>
    <row r="11" spans="1:11" ht="25.05" customHeight="1">
      <c r="A11" s="12">
        <v>3</v>
      </c>
      <c r="B11" s="70"/>
      <c r="C11" s="48"/>
      <c r="D11" s="58"/>
      <c r="E11" s="58"/>
      <c r="F11" s="61"/>
      <c r="G11" s="62"/>
      <c r="H11" s="58"/>
      <c r="I11" s="58"/>
      <c r="J11" s="61"/>
      <c r="K11" s="62"/>
    </row>
    <row r="12" spans="1:11" ht="25.05" customHeight="1">
      <c r="A12" s="12">
        <v>4</v>
      </c>
      <c r="B12" s="76"/>
      <c r="C12" s="68"/>
      <c r="D12" s="58"/>
      <c r="E12" s="58"/>
      <c r="F12" s="61"/>
      <c r="G12" s="62"/>
      <c r="H12" s="58"/>
      <c r="I12" s="58"/>
      <c r="J12" s="61"/>
      <c r="K12" s="80"/>
    </row>
    <row r="13" spans="1:11" ht="25.05" customHeight="1" thickBot="1">
      <c r="A13" s="12">
        <v>5</v>
      </c>
      <c r="B13" s="74"/>
      <c r="C13" s="75"/>
      <c r="D13" s="77"/>
      <c r="E13" s="77"/>
      <c r="F13" s="78"/>
      <c r="G13" s="81"/>
      <c r="H13" s="77"/>
      <c r="I13" s="77"/>
      <c r="J13" s="78"/>
      <c r="K13" s="79"/>
    </row>
    <row r="14" spans="1:11" ht="25.05" customHeight="1">
      <c r="A14" s="56" t="s">
        <v>16</v>
      </c>
      <c r="B14" s="69"/>
      <c r="C14" s="69"/>
      <c r="D14" s="10" t="s">
        <v>48</v>
      </c>
      <c r="E14" s="18">
        <f>SUM(D9:E13)</f>
        <v>0</v>
      </c>
      <c r="F14" s="11" t="s">
        <v>47</v>
      </c>
      <c r="G14" s="19">
        <f>SUM(F9:G13)</f>
        <v>0</v>
      </c>
      <c r="H14" s="10" t="s">
        <v>18</v>
      </c>
      <c r="I14" s="18">
        <f>SUM(H9:I13)</f>
        <v>0</v>
      </c>
      <c r="J14" s="11" t="s">
        <v>19</v>
      </c>
      <c r="K14" s="19">
        <f>SUM(J9:K13)</f>
        <v>0</v>
      </c>
    </row>
    <row r="15" spans="1:11" ht="24.6" customHeight="1">
      <c r="A15" s="1" t="s">
        <v>20</v>
      </c>
    </row>
    <row r="16" spans="1:11" ht="25.05" customHeight="1">
      <c r="A16" s="1" t="s">
        <v>21</v>
      </c>
    </row>
    <row r="17" spans="1:11" ht="25.05" customHeight="1">
      <c r="A17" s="1" t="s">
        <v>22</v>
      </c>
    </row>
    <row r="18" spans="1:11" ht="25.05" customHeight="1">
      <c r="A18" s="3"/>
    </row>
    <row r="19" spans="1:11" ht="25.05" customHeight="1">
      <c r="A19" s="1" t="s">
        <v>23</v>
      </c>
    </row>
    <row r="20" spans="1:11" ht="25.05" customHeight="1">
      <c r="A20" s="49" t="s">
        <v>24</v>
      </c>
      <c r="B20" s="49"/>
      <c r="C20" s="49"/>
      <c r="D20" s="46" t="s">
        <v>25</v>
      </c>
      <c r="E20" s="51" t="s">
        <v>26</v>
      </c>
      <c r="F20" s="51"/>
      <c r="G20" s="51"/>
      <c r="H20" s="45" t="s">
        <v>27</v>
      </c>
      <c r="I20" s="51" t="s">
        <v>28</v>
      </c>
      <c r="J20" s="51"/>
      <c r="K20" s="51"/>
    </row>
    <row r="21" spans="1:11" ht="25.05" customHeight="1">
      <c r="A21" s="48" t="s">
        <v>29</v>
      </c>
      <c r="B21" s="48"/>
      <c r="C21" s="48"/>
      <c r="D21" s="46"/>
      <c r="E21" s="48" t="s">
        <v>30</v>
      </c>
      <c r="F21" s="48"/>
      <c r="G21" s="48"/>
      <c r="H21" s="45"/>
      <c r="I21" s="48" t="s">
        <v>31</v>
      </c>
      <c r="J21" s="48"/>
      <c r="K21" s="48"/>
    </row>
    <row r="22" spans="1:11" ht="25.05" customHeight="1">
      <c r="A22" s="52">
        <f>IFERROR(ROUNDDOWN(G14/E14,0),0)</f>
        <v>0</v>
      </c>
      <c r="B22" s="53"/>
      <c r="C22" s="54"/>
      <c r="D22" s="46"/>
      <c r="E22" s="50">
        <f>IFERROR(ROUNDDOWN(K14/I14,0),0)</f>
        <v>0</v>
      </c>
      <c r="F22" s="50"/>
      <c r="G22" s="50"/>
      <c r="H22" s="45"/>
      <c r="I22" s="52">
        <f>IFERROR(A22-E22,0)</f>
        <v>0</v>
      </c>
      <c r="J22" s="53"/>
      <c r="K22" s="54"/>
    </row>
    <row r="23" spans="1:11" ht="25.05" customHeight="1">
      <c r="A23" s="5"/>
      <c r="B23" s="7"/>
      <c r="C23" s="7"/>
      <c r="D23" s="2"/>
      <c r="E23" s="7"/>
      <c r="F23" s="7"/>
      <c r="G23" s="7"/>
      <c r="H23" s="7"/>
      <c r="I23" s="7"/>
      <c r="J23" s="7"/>
      <c r="K23" s="7"/>
    </row>
    <row r="24" spans="1:11" ht="25.05" customHeight="1">
      <c r="A24" s="51" t="s">
        <v>32</v>
      </c>
      <c r="B24" s="51"/>
      <c r="C24" s="51"/>
      <c r="D24" s="47" t="s">
        <v>33</v>
      </c>
      <c r="E24" s="51" t="s">
        <v>34</v>
      </c>
      <c r="F24" s="51"/>
      <c r="G24" s="51"/>
      <c r="H24" s="47" t="s">
        <v>27</v>
      </c>
      <c r="I24" s="57" t="s">
        <v>35</v>
      </c>
      <c r="J24" s="57"/>
      <c r="K24" s="57"/>
    </row>
    <row r="25" spans="1:11" ht="25.05" customHeight="1">
      <c r="A25" s="48" t="s">
        <v>36</v>
      </c>
      <c r="B25" s="48"/>
      <c r="C25" s="48"/>
      <c r="D25" s="47"/>
      <c r="E25" s="48" t="s">
        <v>17</v>
      </c>
      <c r="F25" s="48"/>
      <c r="G25" s="48"/>
      <c r="H25" s="47"/>
      <c r="I25" s="48" t="s">
        <v>37</v>
      </c>
      <c r="J25" s="48"/>
      <c r="K25" s="48"/>
    </row>
    <row r="26" spans="1:11" ht="25.05" customHeight="1">
      <c r="A26" s="52">
        <f>I22</f>
        <v>0</v>
      </c>
      <c r="B26" s="53"/>
      <c r="C26" s="54"/>
      <c r="D26" s="47"/>
      <c r="E26" s="55">
        <f>E14</f>
        <v>0</v>
      </c>
      <c r="F26" s="56"/>
      <c r="G26" s="56"/>
      <c r="H26" s="47"/>
      <c r="I26" s="50">
        <f>IFERROR(A26*E26,0)</f>
        <v>0</v>
      </c>
      <c r="J26" s="50"/>
      <c r="K26" s="50"/>
    </row>
    <row r="27" spans="1:11" ht="25.05" customHeight="1">
      <c r="A27" s="1" t="s">
        <v>38</v>
      </c>
    </row>
  </sheetData>
  <mergeCells count="61">
    <mergeCell ref="F11:G11"/>
    <mergeCell ref="F10:G10"/>
    <mergeCell ref="F13:G13"/>
    <mergeCell ref="F12:G12"/>
    <mergeCell ref="B6:C7"/>
    <mergeCell ref="D6:G6"/>
    <mergeCell ref="D13:E13"/>
    <mergeCell ref="D12:E12"/>
    <mergeCell ref="J13:K13"/>
    <mergeCell ref="J12:K12"/>
    <mergeCell ref="H13:I13"/>
    <mergeCell ref="H12:I12"/>
    <mergeCell ref="A14:C14"/>
    <mergeCell ref="B11:C11"/>
    <mergeCell ref="B10:C10"/>
    <mergeCell ref="B9:C9"/>
    <mergeCell ref="B8:C8"/>
    <mergeCell ref="B13:C13"/>
    <mergeCell ref="B12:C12"/>
    <mergeCell ref="D11:E11"/>
    <mergeCell ref="D10:E10"/>
    <mergeCell ref="D9:E9"/>
    <mergeCell ref="D8:E8"/>
    <mergeCell ref="D7:E7"/>
    <mergeCell ref="F9:G9"/>
    <mergeCell ref="F8:G8"/>
    <mergeCell ref="F7:G7"/>
    <mergeCell ref="H7:I7"/>
    <mergeCell ref="H6:K6"/>
    <mergeCell ref="J8:K8"/>
    <mergeCell ref="J7:K7"/>
    <mergeCell ref="H11:I11"/>
    <mergeCell ref="H10:I10"/>
    <mergeCell ref="H9:I9"/>
    <mergeCell ref="H8:I8"/>
    <mergeCell ref="J11:K11"/>
    <mergeCell ref="J10:K10"/>
    <mergeCell ref="J9:K9"/>
    <mergeCell ref="A21:C21"/>
    <mergeCell ref="I20:K20"/>
    <mergeCell ref="I26:K26"/>
    <mergeCell ref="I25:K25"/>
    <mergeCell ref="I24:K24"/>
    <mergeCell ref="I22:K22"/>
    <mergeCell ref="I21:K21"/>
    <mergeCell ref="H20:H22"/>
    <mergeCell ref="D20:D22"/>
    <mergeCell ref="H24:H26"/>
    <mergeCell ref="D24:D26"/>
    <mergeCell ref="A6:A7"/>
    <mergeCell ref="A20:C20"/>
    <mergeCell ref="E22:G22"/>
    <mergeCell ref="E21:G21"/>
    <mergeCell ref="E20:G20"/>
    <mergeCell ref="A26:C26"/>
    <mergeCell ref="A25:C25"/>
    <mergeCell ref="A24:C24"/>
    <mergeCell ref="E26:G26"/>
    <mergeCell ref="E25:G25"/>
    <mergeCell ref="E24:G24"/>
    <mergeCell ref="A22:C22"/>
  </mergeCells>
  <phoneticPr fontId="5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3A340-19E1-4A4E-99B2-ED3BE24E694E}">
  <dimension ref="A1:K24"/>
  <sheetViews>
    <sheetView showGridLines="0" view="pageBreakPreview" topLeftCell="A19" zoomScaleNormal="85" zoomScaleSheetLayoutView="100" workbookViewId="0">
      <selection activeCell="I21" activeCellId="1" sqref="A2 I21:K21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1.09765625" customWidth="1"/>
    <col min="10" max="10" width="2.69921875" customWidth="1"/>
    <col min="11" max="11" width="11.09765625" customWidth="1"/>
  </cols>
  <sheetData>
    <row r="1" spans="1:11" ht="25.05" customHeight="1">
      <c r="A1" s="21" t="s">
        <v>62</v>
      </c>
    </row>
    <row r="2" spans="1:11" ht="25.05" customHeight="1">
      <c r="A2" s="1" t="s">
        <v>3</v>
      </c>
    </row>
    <row r="3" spans="1:11" ht="25.05" customHeight="1">
      <c r="A3" s="48" t="s">
        <v>4</v>
      </c>
      <c r="B3" s="48" t="s">
        <v>5</v>
      </c>
      <c r="C3" s="48"/>
      <c r="D3" s="48" t="s">
        <v>6</v>
      </c>
      <c r="E3" s="48"/>
      <c r="F3" s="48"/>
      <c r="G3" s="48"/>
      <c r="H3" s="48" t="s">
        <v>7</v>
      </c>
      <c r="I3" s="48"/>
      <c r="J3" s="48"/>
      <c r="K3" s="48"/>
    </row>
    <row r="4" spans="1:11" ht="25.05" customHeight="1">
      <c r="A4" s="48"/>
      <c r="B4" s="48"/>
      <c r="C4" s="48"/>
      <c r="D4" s="48" t="s">
        <v>8</v>
      </c>
      <c r="E4" s="48"/>
      <c r="F4" s="67" t="s">
        <v>9</v>
      </c>
      <c r="G4" s="68"/>
      <c r="H4" s="48" t="s">
        <v>8</v>
      </c>
      <c r="I4" s="48"/>
      <c r="J4" s="67" t="s">
        <v>9</v>
      </c>
      <c r="K4" s="68"/>
    </row>
    <row r="5" spans="1:11" ht="25.05" customHeight="1" thickBot="1">
      <c r="A5" s="9" t="s">
        <v>10</v>
      </c>
      <c r="B5" s="73" t="s">
        <v>63</v>
      </c>
      <c r="C5" s="73"/>
      <c r="D5" s="83" t="s">
        <v>12</v>
      </c>
      <c r="E5" s="83"/>
      <c r="F5" s="84" t="s">
        <v>13</v>
      </c>
      <c r="G5" s="85"/>
      <c r="H5" s="83" t="s">
        <v>14</v>
      </c>
      <c r="I5" s="83"/>
      <c r="J5" s="84" t="s">
        <v>15</v>
      </c>
      <c r="K5" s="85"/>
    </row>
    <row r="6" spans="1:11" ht="25.05" customHeight="1">
      <c r="A6" s="12">
        <v>1</v>
      </c>
      <c r="B6" s="71"/>
      <c r="C6" s="72"/>
      <c r="D6" s="59"/>
      <c r="E6" s="59"/>
      <c r="F6" s="63"/>
      <c r="G6" s="64"/>
      <c r="H6" s="59"/>
      <c r="I6" s="59"/>
      <c r="J6" s="63"/>
      <c r="K6" s="82"/>
    </row>
    <row r="7" spans="1:11" ht="25.05" customHeight="1">
      <c r="A7" s="12">
        <v>2</v>
      </c>
      <c r="B7" s="70"/>
      <c r="C7" s="48"/>
      <c r="D7" s="58"/>
      <c r="E7" s="58"/>
      <c r="F7" s="61"/>
      <c r="G7" s="62"/>
      <c r="H7" s="58"/>
      <c r="I7" s="58"/>
      <c r="J7" s="61"/>
      <c r="K7" s="80"/>
    </row>
    <row r="8" spans="1:11" ht="25.05" customHeight="1">
      <c r="A8" s="12">
        <v>3</v>
      </c>
      <c r="B8" s="70"/>
      <c r="C8" s="48"/>
      <c r="D8" s="58"/>
      <c r="E8" s="58"/>
      <c r="F8" s="61"/>
      <c r="G8" s="62"/>
      <c r="H8" s="58"/>
      <c r="I8" s="58"/>
      <c r="J8" s="61"/>
      <c r="K8" s="80"/>
    </row>
    <row r="9" spans="1:11" ht="25.05" customHeight="1">
      <c r="A9" s="12">
        <v>4</v>
      </c>
      <c r="B9" s="76"/>
      <c r="C9" s="68"/>
      <c r="D9" s="58"/>
      <c r="E9" s="58"/>
      <c r="F9" s="61"/>
      <c r="G9" s="62"/>
      <c r="H9" s="58"/>
      <c r="I9" s="58"/>
      <c r="J9" s="61"/>
      <c r="K9" s="80"/>
    </row>
    <row r="10" spans="1:11" ht="25.05" customHeight="1" thickBot="1">
      <c r="A10" s="12">
        <v>5</v>
      </c>
      <c r="B10" s="74"/>
      <c r="C10" s="75"/>
      <c r="D10" s="77"/>
      <c r="E10" s="77"/>
      <c r="F10" s="78"/>
      <c r="G10" s="81"/>
      <c r="H10" s="77"/>
      <c r="I10" s="77"/>
      <c r="J10" s="78"/>
      <c r="K10" s="79"/>
    </row>
    <row r="11" spans="1:11" ht="25.05" customHeight="1">
      <c r="A11" s="56" t="s">
        <v>16</v>
      </c>
      <c r="B11" s="69"/>
      <c r="C11" s="69"/>
      <c r="D11" s="10" t="s">
        <v>48</v>
      </c>
      <c r="E11" s="18">
        <f>SUM(D6:E10)</f>
        <v>0</v>
      </c>
      <c r="F11" s="11" t="s">
        <v>47</v>
      </c>
      <c r="G11" s="19">
        <f>SUM(F6:G10)</f>
        <v>0</v>
      </c>
      <c r="H11" s="10" t="s">
        <v>18</v>
      </c>
      <c r="I11" s="18">
        <f>SUM(H6:I10)</f>
        <v>0</v>
      </c>
      <c r="J11" s="11" t="s">
        <v>19</v>
      </c>
      <c r="K11" s="19">
        <f>SUM(J6:K10)</f>
        <v>0</v>
      </c>
    </row>
    <row r="12" spans="1:11" ht="24.6" customHeight="1">
      <c r="A12" s="1" t="s">
        <v>20</v>
      </c>
    </row>
    <row r="13" spans="1:11" ht="25.05" customHeight="1">
      <c r="A13" s="1" t="s">
        <v>21</v>
      </c>
    </row>
    <row r="14" spans="1:11" ht="25.05" customHeight="1">
      <c r="A14" s="1" t="s">
        <v>22</v>
      </c>
    </row>
    <row r="15" spans="1:11" ht="25.05" customHeight="1">
      <c r="A15" s="3"/>
    </row>
    <row r="16" spans="1:11" ht="25.05" customHeight="1">
      <c r="A16" s="1" t="s">
        <v>23</v>
      </c>
    </row>
    <row r="17" spans="1:11" ht="25.05" customHeight="1">
      <c r="A17" s="89" t="s">
        <v>24</v>
      </c>
      <c r="B17" s="89"/>
      <c r="C17" s="89"/>
      <c r="D17" s="46" t="s">
        <v>25</v>
      </c>
      <c r="E17" s="86" t="s">
        <v>26</v>
      </c>
      <c r="F17" s="86"/>
      <c r="G17" s="86"/>
      <c r="H17" s="45" t="s">
        <v>27</v>
      </c>
      <c r="I17" s="86" t="s">
        <v>51</v>
      </c>
      <c r="J17" s="86"/>
      <c r="K17" s="86"/>
    </row>
    <row r="18" spans="1:11" ht="25.05" customHeight="1">
      <c r="A18" s="87" t="s">
        <v>29</v>
      </c>
      <c r="B18" s="87"/>
      <c r="C18" s="87"/>
      <c r="D18" s="46"/>
      <c r="E18" s="88" t="s">
        <v>30</v>
      </c>
      <c r="F18" s="88"/>
      <c r="G18" s="88"/>
      <c r="H18" s="45"/>
      <c r="I18" s="88" t="s">
        <v>31</v>
      </c>
      <c r="J18" s="88"/>
      <c r="K18" s="88"/>
    </row>
    <row r="19" spans="1:11" ht="25.05" customHeight="1">
      <c r="A19" s="50">
        <f>IFERROR(ROUNDDOWN(G11/E11,0),0)</f>
        <v>0</v>
      </c>
      <c r="B19" s="50"/>
      <c r="C19" s="50"/>
      <c r="D19" s="46"/>
      <c r="E19" s="50">
        <f>IFERROR(ROUNDDOWN(K11/I11,0),0)</f>
        <v>0</v>
      </c>
      <c r="F19" s="50"/>
      <c r="G19" s="50"/>
      <c r="H19" s="45"/>
      <c r="I19" s="52">
        <f>IFERROR(A19-E19,0)</f>
        <v>0</v>
      </c>
      <c r="J19" s="53"/>
      <c r="K19" s="54"/>
    </row>
    <row r="20" spans="1:11" ht="25.05" customHeight="1" thickBot="1">
      <c r="A20" s="5"/>
      <c r="B20" s="7"/>
      <c r="C20" s="7"/>
      <c r="D20" s="2"/>
      <c r="E20" s="7"/>
      <c r="F20" s="7"/>
      <c r="G20" s="7"/>
      <c r="H20" s="7"/>
      <c r="I20" s="7"/>
      <c r="J20" s="7"/>
      <c r="K20" s="7"/>
    </row>
    <row r="21" spans="1:11" ht="25.05" customHeight="1">
      <c r="A21" s="86" t="s">
        <v>32</v>
      </c>
      <c r="B21" s="86"/>
      <c r="C21" s="86"/>
      <c r="D21" s="47" t="s">
        <v>33</v>
      </c>
      <c r="E21" s="96" t="s">
        <v>34</v>
      </c>
      <c r="F21" s="96"/>
      <c r="G21" s="96"/>
      <c r="H21" s="47" t="s">
        <v>27</v>
      </c>
      <c r="I21" s="97" t="s">
        <v>64</v>
      </c>
      <c r="J21" s="98"/>
      <c r="K21" s="99"/>
    </row>
    <row r="22" spans="1:11" ht="25.05" customHeight="1">
      <c r="A22" s="88" t="s">
        <v>66</v>
      </c>
      <c r="B22" s="88"/>
      <c r="C22" s="88"/>
      <c r="D22" s="47"/>
      <c r="E22" s="87" t="s">
        <v>17</v>
      </c>
      <c r="F22" s="87"/>
      <c r="G22" s="87"/>
      <c r="H22" s="47"/>
      <c r="I22" s="100" t="s">
        <v>65</v>
      </c>
      <c r="J22" s="88"/>
      <c r="K22" s="101"/>
    </row>
    <row r="23" spans="1:11" ht="25.05" customHeight="1" thickBot="1">
      <c r="A23" s="50">
        <f>I19</f>
        <v>0</v>
      </c>
      <c r="B23" s="50"/>
      <c r="C23" s="50"/>
      <c r="D23" s="47"/>
      <c r="E23" s="90">
        <f>E11</f>
        <v>0</v>
      </c>
      <c r="F23" s="91"/>
      <c r="G23" s="92"/>
      <c r="H23" s="47"/>
      <c r="I23" s="93">
        <f>IFERROR(A23*E23,0)</f>
        <v>0</v>
      </c>
      <c r="J23" s="94"/>
      <c r="K23" s="95"/>
    </row>
    <row r="24" spans="1:11" ht="25.05" customHeight="1">
      <c r="A24" s="1" t="s">
        <v>38</v>
      </c>
    </row>
  </sheetData>
  <mergeCells count="61">
    <mergeCell ref="A23:C23"/>
    <mergeCell ref="E23:G23"/>
    <mergeCell ref="I23:K23"/>
    <mergeCell ref="E19:G19"/>
    <mergeCell ref="I19:K19"/>
    <mergeCell ref="A21:C21"/>
    <mergeCell ref="D21:D23"/>
    <mergeCell ref="E21:G21"/>
    <mergeCell ref="H21:H23"/>
    <mergeCell ref="I21:K21"/>
    <mergeCell ref="A22:C22"/>
    <mergeCell ref="E22:G22"/>
    <mergeCell ref="I22:K22"/>
    <mergeCell ref="A11:C11"/>
    <mergeCell ref="A17:C17"/>
    <mergeCell ref="D17:D19"/>
    <mergeCell ref="E17:G17"/>
    <mergeCell ref="H17:H19"/>
    <mergeCell ref="I17:K17"/>
    <mergeCell ref="A18:C18"/>
    <mergeCell ref="E18:G18"/>
    <mergeCell ref="I18:K18"/>
    <mergeCell ref="A19:C19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A3:A4"/>
    <mergeCell ref="B3:C4"/>
    <mergeCell ref="D3:G3"/>
    <mergeCell ref="H3:K3"/>
    <mergeCell ref="D4:E4"/>
    <mergeCell ref="F4:G4"/>
    <mergeCell ref="H4:I4"/>
    <mergeCell ref="J4:K4"/>
  </mergeCells>
  <phoneticPr fontId="5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8F681-F096-4B72-80CA-B07682B4A046}">
  <dimension ref="A1:K24"/>
  <sheetViews>
    <sheetView showGridLines="0" view="pageBreakPreview" topLeftCell="A22" zoomScaleNormal="85" zoomScaleSheetLayoutView="100" workbookViewId="0">
      <selection activeCell="I21" activeCellId="1" sqref="A2 I21:K21"/>
    </sheetView>
  </sheetViews>
  <sheetFormatPr defaultRowHeight="25.05" customHeight="1"/>
  <cols>
    <col min="1" max="1" width="3.3984375" customWidth="1"/>
    <col min="2" max="2" width="16.69921875" customWidth="1"/>
    <col min="3" max="3" width="6.69921875" customWidth="1"/>
    <col min="4" max="4" width="2.796875" customWidth="1"/>
    <col min="5" max="5" width="12.69921875" customWidth="1"/>
    <col min="6" max="6" width="2.69921875" customWidth="1"/>
    <col min="7" max="7" width="12.296875" customWidth="1"/>
    <col min="8" max="8" width="2.796875" customWidth="1"/>
    <col min="9" max="9" width="11.09765625" customWidth="1"/>
    <col min="10" max="10" width="2.69921875" customWidth="1"/>
    <col min="11" max="11" width="11.09765625" customWidth="1"/>
  </cols>
  <sheetData>
    <row r="1" spans="1:11" ht="25.05" customHeight="1">
      <c r="A1" s="21" t="s">
        <v>50</v>
      </c>
    </row>
    <row r="2" spans="1:11" ht="25.05" customHeight="1">
      <c r="A2" s="1" t="s">
        <v>3</v>
      </c>
    </row>
    <row r="3" spans="1:11" ht="25.05" customHeight="1">
      <c r="A3" s="48" t="s">
        <v>4</v>
      </c>
      <c r="B3" s="48" t="s">
        <v>5</v>
      </c>
      <c r="C3" s="48"/>
      <c r="D3" s="48" t="s">
        <v>6</v>
      </c>
      <c r="E3" s="48"/>
      <c r="F3" s="48"/>
      <c r="G3" s="48"/>
      <c r="H3" s="48" t="s">
        <v>7</v>
      </c>
      <c r="I3" s="48"/>
      <c r="J3" s="48"/>
      <c r="K3" s="48"/>
    </row>
    <row r="4" spans="1:11" ht="25.05" customHeight="1">
      <c r="A4" s="48"/>
      <c r="B4" s="48"/>
      <c r="C4" s="48"/>
      <c r="D4" s="48" t="s">
        <v>8</v>
      </c>
      <c r="E4" s="48"/>
      <c r="F4" s="67" t="s">
        <v>9</v>
      </c>
      <c r="G4" s="68"/>
      <c r="H4" s="48" t="s">
        <v>8</v>
      </c>
      <c r="I4" s="48"/>
      <c r="J4" s="67" t="s">
        <v>9</v>
      </c>
      <c r="K4" s="68"/>
    </row>
    <row r="5" spans="1:11" ht="25.05" customHeight="1" thickBot="1">
      <c r="A5" s="9" t="s">
        <v>10</v>
      </c>
      <c r="B5" s="73" t="s">
        <v>49</v>
      </c>
      <c r="C5" s="73"/>
      <c r="D5" s="83" t="s">
        <v>12</v>
      </c>
      <c r="E5" s="83"/>
      <c r="F5" s="84" t="s">
        <v>13</v>
      </c>
      <c r="G5" s="85"/>
      <c r="H5" s="83" t="s">
        <v>14</v>
      </c>
      <c r="I5" s="83"/>
      <c r="J5" s="84" t="s">
        <v>15</v>
      </c>
      <c r="K5" s="85"/>
    </row>
    <row r="6" spans="1:11" ht="25.05" customHeight="1">
      <c r="A6" s="12">
        <v>1</v>
      </c>
      <c r="B6" s="71"/>
      <c r="C6" s="72"/>
      <c r="D6" s="59"/>
      <c r="E6" s="59"/>
      <c r="F6" s="63"/>
      <c r="G6" s="64"/>
      <c r="H6" s="59"/>
      <c r="I6" s="59"/>
      <c r="J6" s="63"/>
      <c r="K6" s="82"/>
    </row>
    <row r="7" spans="1:11" ht="25.05" customHeight="1">
      <c r="A7" s="12">
        <v>2</v>
      </c>
      <c r="B7" s="70"/>
      <c r="C7" s="48"/>
      <c r="D7" s="58"/>
      <c r="E7" s="58"/>
      <c r="F7" s="61"/>
      <c r="G7" s="62"/>
      <c r="H7" s="58"/>
      <c r="I7" s="58"/>
      <c r="J7" s="61"/>
      <c r="K7" s="80"/>
    </row>
    <row r="8" spans="1:11" ht="25.05" customHeight="1">
      <c r="A8" s="12">
        <v>3</v>
      </c>
      <c r="B8" s="70"/>
      <c r="C8" s="48"/>
      <c r="D8" s="58"/>
      <c r="E8" s="58"/>
      <c r="F8" s="61"/>
      <c r="G8" s="62"/>
      <c r="H8" s="58"/>
      <c r="I8" s="58"/>
      <c r="J8" s="61"/>
      <c r="K8" s="80"/>
    </row>
    <row r="9" spans="1:11" ht="25.05" customHeight="1">
      <c r="A9" s="12">
        <v>4</v>
      </c>
      <c r="B9" s="76"/>
      <c r="C9" s="68"/>
      <c r="D9" s="58"/>
      <c r="E9" s="58"/>
      <c r="F9" s="61"/>
      <c r="G9" s="62"/>
      <c r="H9" s="58"/>
      <c r="I9" s="58"/>
      <c r="J9" s="61"/>
      <c r="K9" s="80"/>
    </row>
    <row r="10" spans="1:11" ht="25.05" customHeight="1" thickBot="1">
      <c r="A10" s="12">
        <v>5</v>
      </c>
      <c r="B10" s="74"/>
      <c r="C10" s="75"/>
      <c r="D10" s="77"/>
      <c r="E10" s="77"/>
      <c r="F10" s="78"/>
      <c r="G10" s="81"/>
      <c r="H10" s="77"/>
      <c r="I10" s="77"/>
      <c r="J10" s="78"/>
      <c r="K10" s="79"/>
    </row>
    <row r="11" spans="1:11" ht="25.05" customHeight="1">
      <c r="A11" s="56" t="s">
        <v>16</v>
      </c>
      <c r="B11" s="69"/>
      <c r="C11" s="69"/>
      <c r="D11" s="10" t="s">
        <v>48</v>
      </c>
      <c r="E11" s="18">
        <f>SUM(D6:E8)</f>
        <v>0</v>
      </c>
      <c r="F11" s="11" t="s">
        <v>47</v>
      </c>
      <c r="G11" s="19">
        <f>SUM(F6:G8)</f>
        <v>0</v>
      </c>
      <c r="H11" s="10" t="s">
        <v>18</v>
      </c>
      <c r="I11" s="18">
        <f>SUM(H6:I8)</f>
        <v>0</v>
      </c>
      <c r="J11" s="11" t="s">
        <v>19</v>
      </c>
      <c r="K11" s="19">
        <f>SUM(J6:K8)</f>
        <v>0</v>
      </c>
    </row>
    <row r="12" spans="1:11" ht="24.6" customHeight="1">
      <c r="A12" s="1" t="s">
        <v>20</v>
      </c>
    </row>
    <row r="13" spans="1:11" ht="25.05" customHeight="1">
      <c r="A13" s="1" t="s">
        <v>21</v>
      </c>
    </row>
    <row r="14" spans="1:11" ht="25.05" customHeight="1">
      <c r="A14" s="1" t="s">
        <v>22</v>
      </c>
    </row>
    <row r="15" spans="1:11" ht="25.05" customHeight="1">
      <c r="A15" s="3"/>
    </row>
    <row r="16" spans="1:11" ht="25.05" customHeight="1">
      <c r="A16" s="1" t="s">
        <v>23</v>
      </c>
    </row>
    <row r="17" spans="1:11" ht="25.05" customHeight="1">
      <c r="A17" s="89" t="s">
        <v>24</v>
      </c>
      <c r="B17" s="89"/>
      <c r="C17" s="89"/>
      <c r="D17" s="46" t="s">
        <v>25</v>
      </c>
      <c r="E17" s="86" t="s">
        <v>26</v>
      </c>
      <c r="F17" s="86"/>
      <c r="G17" s="86"/>
      <c r="H17" s="45" t="s">
        <v>27</v>
      </c>
      <c r="I17" s="86" t="s">
        <v>52</v>
      </c>
      <c r="J17" s="86"/>
      <c r="K17" s="86"/>
    </row>
    <row r="18" spans="1:11" ht="25.05" customHeight="1">
      <c r="A18" s="87" t="s">
        <v>29</v>
      </c>
      <c r="B18" s="87"/>
      <c r="C18" s="87"/>
      <c r="D18" s="46"/>
      <c r="E18" s="88" t="s">
        <v>30</v>
      </c>
      <c r="F18" s="88"/>
      <c r="G18" s="88"/>
      <c r="H18" s="45"/>
      <c r="I18" s="88" t="s">
        <v>31</v>
      </c>
      <c r="J18" s="88"/>
      <c r="K18" s="88"/>
    </row>
    <row r="19" spans="1:11" ht="25.05" customHeight="1">
      <c r="A19" s="50">
        <f>IFERROR(ROUNDDOWN(G11/E11,0),0)</f>
        <v>0</v>
      </c>
      <c r="B19" s="50"/>
      <c r="C19" s="50"/>
      <c r="D19" s="46"/>
      <c r="E19" s="50">
        <f>IFERROR(ROUNDDOWN(K11/I11,0),0)</f>
        <v>0</v>
      </c>
      <c r="F19" s="50"/>
      <c r="G19" s="50"/>
      <c r="H19" s="45"/>
      <c r="I19" s="52">
        <f>IFERROR(A19-E19,0)</f>
        <v>0</v>
      </c>
      <c r="J19" s="53"/>
      <c r="K19" s="54"/>
    </row>
    <row r="20" spans="1:11" ht="25.05" customHeight="1" thickBot="1">
      <c r="A20" s="5"/>
      <c r="B20" s="7"/>
      <c r="C20" s="7"/>
      <c r="D20" s="2"/>
      <c r="E20" s="7"/>
      <c r="F20" s="7"/>
      <c r="G20" s="7"/>
      <c r="H20" s="7"/>
      <c r="I20" s="7"/>
      <c r="J20" s="7"/>
      <c r="K20" s="7"/>
    </row>
    <row r="21" spans="1:11" ht="25.05" customHeight="1">
      <c r="A21" s="86" t="s">
        <v>32</v>
      </c>
      <c r="B21" s="86"/>
      <c r="C21" s="86"/>
      <c r="D21" s="47" t="s">
        <v>69</v>
      </c>
      <c r="E21" s="96" t="s">
        <v>34</v>
      </c>
      <c r="F21" s="96"/>
      <c r="G21" s="96"/>
      <c r="H21" s="47" t="s">
        <v>27</v>
      </c>
      <c r="I21" s="97" t="s">
        <v>53</v>
      </c>
      <c r="J21" s="98"/>
      <c r="K21" s="99"/>
    </row>
    <row r="22" spans="1:11" ht="25.05" customHeight="1">
      <c r="A22" s="88" t="s">
        <v>54</v>
      </c>
      <c r="B22" s="88"/>
      <c r="C22" s="88"/>
      <c r="D22" s="47"/>
      <c r="E22" s="87" t="s">
        <v>17</v>
      </c>
      <c r="F22" s="87"/>
      <c r="G22" s="87"/>
      <c r="H22" s="47"/>
      <c r="I22" s="100" t="s">
        <v>67</v>
      </c>
      <c r="J22" s="88"/>
      <c r="K22" s="101"/>
    </row>
    <row r="23" spans="1:11" ht="25.05" customHeight="1" thickBot="1">
      <c r="A23" s="50">
        <f>I19</f>
        <v>0</v>
      </c>
      <c r="B23" s="50"/>
      <c r="C23" s="50"/>
      <c r="D23" s="47"/>
      <c r="E23" s="90">
        <f>E11</f>
        <v>0</v>
      </c>
      <c r="F23" s="91"/>
      <c r="G23" s="92"/>
      <c r="H23" s="47"/>
      <c r="I23" s="93">
        <f>IFERROR(A23*E23,0)</f>
        <v>0</v>
      </c>
      <c r="J23" s="94"/>
      <c r="K23" s="95"/>
    </row>
    <row r="24" spans="1:11" ht="25.05" customHeight="1">
      <c r="A24" s="1" t="s">
        <v>38</v>
      </c>
    </row>
  </sheetData>
  <mergeCells count="61">
    <mergeCell ref="A23:C23"/>
    <mergeCell ref="E23:G23"/>
    <mergeCell ref="I23:K23"/>
    <mergeCell ref="E19:G19"/>
    <mergeCell ref="I19:K19"/>
    <mergeCell ref="A21:C21"/>
    <mergeCell ref="D21:D23"/>
    <mergeCell ref="E21:G21"/>
    <mergeCell ref="H21:H23"/>
    <mergeCell ref="I21:K21"/>
    <mergeCell ref="A22:C22"/>
    <mergeCell ref="E22:G22"/>
    <mergeCell ref="I22:K22"/>
    <mergeCell ref="A11:C11"/>
    <mergeCell ref="A17:C17"/>
    <mergeCell ref="D17:D19"/>
    <mergeCell ref="E17:G17"/>
    <mergeCell ref="H17:H19"/>
    <mergeCell ref="I17:K17"/>
    <mergeCell ref="A18:C18"/>
    <mergeCell ref="E18:G18"/>
    <mergeCell ref="I18:K18"/>
    <mergeCell ref="A19:C19"/>
    <mergeCell ref="B9:C9"/>
    <mergeCell ref="D9:E9"/>
    <mergeCell ref="F9:G9"/>
    <mergeCell ref="H9:I9"/>
    <mergeCell ref="J9:K9"/>
    <mergeCell ref="B10:C10"/>
    <mergeCell ref="D10:E10"/>
    <mergeCell ref="F10:G10"/>
    <mergeCell ref="H10:I10"/>
    <mergeCell ref="J10:K10"/>
    <mergeCell ref="B7:C7"/>
    <mergeCell ref="D7:E7"/>
    <mergeCell ref="F7:G7"/>
    <mergeCell ref="H7:I7"/>
    <mergeCell ref="J7:K7"/>
    <mergeCell ref="B8:C8"/>
    <mergeCell ref="D8:E8"/>
    <mergeCell ref="F8:G8"/>
    <mergeCell ref="H8:I8"/>
    <mergeCell ref="J8:K8"/>
    <mergeCell ref="B5:C5"/>
    <mergeCell ref="D5:E5"/>
    <mergeCell ref="F5:G5"/>
    <mergeCell ref="H5:I5"/>
    <mergeCell ref="J5:K5"/>
    <mergeCell ref="B6:C6"/>
    <mergeCell ref="D6:E6"/>
    <mergeCell ref="F6:G6"/>
    <mergeCell ref="H6:I6"/>
    <mergeCell ref="J6:K6"/>
    <mergeCell ref="A3:A4"/>
    <mergeCell ref="B3:C4"/>
    <mergeCell ref="D3:G3"/>
    <mergeCell ref="H3:K3"/>
    <mergeCell ref="D4:E4"/>
    <mergeCell ref="F4:G4"/>
    <mergeCell ref="H4:I4"/>
    <mergeCell ref="J4:K4"/>
  </mergeCells>
  <phoneticPr fontId="5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F6771E-776D-479A-9DAE-EBA501789A2A}">
  <dimension ref="A1:G13"/>
  <sheetViews>
    <sheetView view="pageBreakPreview" zoomScaleNormal="85" zoomScaleSheetLayoutView="100" workbookViewId="0">
      <selection activeCell="I21" activeCellId="1" sqref="A2 K21"/>
    </sheetView>
  </sheetViews>
  <sheetFormatPr defaultRowHeight="25.05" customHeight="1"/>
  <cols>
    <col min="1" max="1" width="18.796875" style="8" customWidth="1"/>
    <col min="2" max="2" width="3.69921875" style="8" customWidth="1"/>
    <col min="3" max="3" width="18.796875" style="8" customWidth="1"/>
    <col min="4" max="4" width="3.69921875" style="8" customWidth="1"/>
    <col min="5" max="5" width="18.796875" style="8" customWidth="1"/>
    <col min="6" max="6" width="3.69921875" style="8" customWidth="1"/>
    <col min="7" max="7" width="18.796875" style="8" customWidth="1"/>
    <col min="8" max="16384" width="8.796875" style="8"/>
  </cols>
  <sheetData>
    <row r="1" spans="1:7" ht="25.05" customHeight="1">
      <c r="A1" s="22" t="s">
        <v>68</v>
      </c>
    </row>
    <row r="2" spans="1:7" ht="30" customHeight="1">
      <c r="A2" s="14" t="s">
        <v>59</v>
      </c>
      <c r="B2" s="108" t="s">
        <v>39</v>
      </c>
      <c r="C2" s="17" t="s">
        <v>60</v>
      </c>
      <c r="D2" s="108" t="s">
        <v>56</v>
      </c>
      <c r="E2" s="17" t="s">
        <v>61</v>
      </c>
      <c r="F2" s="108" t="s">
        <v>55</v>
      </c>
      <c r="G2" s="51" t="s">
        <v>40</v>
      </c>
    </row>
    <row r="3" spans="1:7" ht="25.05" customHeight="1">
      <c r="A3" s="15" t="s">
        <v>41</v>
      </c>
      <c r="B3" s="108"/>
      <c r="C3" s="16" t="s">
        <v>42</v>
      </c>
      <c r="D3" s="108"/>
      <c r="E3" s="16" t="s">
        <v>43</v>
      </c>
      <c r="F3" s="108"/>
      <c r="G3" s="51"/>
    </row>
    <row r="4" spans="1:7" ht="25.05" customHeight="1">
      <c r="A4" s="13">
        <f>IF(②酒造好適米!I26="",0,②酒造好適米!I26)</f>
        <v>0</v>
      </c>
      <c r="B4" s="108"/>
      <c r="C4" s="13">
        <f>IF(③加工用米!I23="",0,③加工用米!I23)</f>
        <v>0</v>
      </c>
      <c r="D4" s="108"/>
      <c r="E4" s="13">
        <f>IF(④主食用米!I23="",0,④主食用米!I23)</f>
        <v>0</v>
      </c>
      <c r="F4" s="108"/>
      <c r="G4" s="13">
        <f>IF(A4+C4+E4="","0円",A4+C4+E4)</f>
        <v>0</v>
      </c>
    </row>
    <row r="5" spans="1:7" ht="25.05" customHeight="1">
      <c r="A5" s="1"/>
      <c r="G5" s="20"/>
    </row>
    <row r="6" spans="1:7" ht="25.05" customHeight="1">
      <c r="A6" s="14" t="s">
        <v>44</v>
      </c>
      <c r="B6" s="108" t="s">
        <v>33</v>
      </c>
      <c r="C6" s="109" t="s">
        <v>58</v>
      </c>
      <c r="D6" s="108" t="s">
        <v>27</v>
      </c>
      <c r="E6" s="51" t="s">
        <v>70</v>
      </c>
    </row>
    <row r="7" spans="1:7" ht="25.05" customHeight="1">
      <c r="A7" s="15" t="s">
        <v>45</v>
      </c>
      <c r="B7" s="108"/>
      <c r="C7" s="109"/>
      <c r="D7" s="108"/>
      <c r="E7" s="51"/>
    </row>
    <row r="8" spans="1:7" ht="25.05" customHeight="1">
      <c r="A8" s="13">
        <f>G4</f>
        <v>0</v>
      </c>
      <c r="B8" s="108"/>
      <c r="C8" s="109"/>
      <c r="D8" s="108"/>
      <c r="E8" s="13">
        <f>IFERROR(A8/2,"")</f>
        <v>0</v>
      </c>
    </row>
    <row r="9" spans="1:7" ht="25.05" customHeight="1" thickBot="1">
      <c r="A9" s="6"/>
      <c r="B9" s="5"/>
      <c r="C9" s="4"/>
      <c r="D9" s="5"/>
      <c r="E9" s="6"/>
    </row>
    <row r="10" spans="1:7" ht="25.05" customHeight="1">
      <c r="A10" s="102" t="s">
        <v>46</v>
      </c>
      <c r="B10" s="103"/>
      <c r="C10" s="103"/>
      <c r="D10" s="103"/>
      <c r="E10" s="104"/>
    </row>
    <row r="11" spans="1:7" ht="43.2" customHeight="1">
      <c r="A11" s="105" t="s">
        <v>57</v>
      </c>
      <c r="B11" s="106"/>
      <c r="C11" s="106"/>
      <c r="D11" s="106"/>
      <c r="E11" s="107"/>
    </row>
    <row r="12" spans="1:7" ht="25.05" customHeight="1" thickBot="1">
      <c r="A12" s="93">
        <f>IF(E8&lt;=10000000,ROUNDDOWN(E8,-3),10000000)</f>
        <v>0</v>
      </c>
      <c r="B12" s="94"/>
      <c r="C12" s="94"/>
      <c r="D12" s="94"/>
      <c r="E12" s="95"/>
    </row>
    <row r="13" spans="1:7" ht="25.05" customHeight="1">
      <c r="A13" s="1"/>
    </row>
  </sheetData>
  <mergeCells count="11">
    <mergeCell ref="G2:G3"/>
    <mergeCell ref="A12:E12"/>
    <mergeCell ref="A10:E10"/>
    <mergeCell ref="A11:E11"/>
    <mergeCell ref="B2:B4"/>
    <mergeCell ref="D2:D4"/>
    <mergeCell ref="F2:F4"/>
    <mergeCell ref="B6:B8"/>
    <mergeCell ref="C6:C8"/>
    <mergeCell ref="D6:D8"/>
    <mergeCell ref="E6:E7"/>
  </mergeCells>
  <phoneticPr fontId="5"/>
  <pageMargins left="0.31496062992125984" right="0.31496062992125984" top="0.35433070866141736" bottom="0.35433070866141736" header="0.31496062992125984" footer="0.31496062992125984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52D3-56C9-42C1-928F-69D389D15DDF}">
  <sheetPr codeName="Sheet1"/>
  <dimension ref="A1:K50"/>
  <sheetViews>
    <sheetView view="pageBreakPreview" zoomScaleNormal="85" zoomScaleSheetLayoutView="100" workbookViewId="0">
      <selection activeCell="I21" activeCellId="1" sqref="A2 K21"/>
    </sheetView>
  </sheetViews>
  <sheetFormatPr defaultRowHeight="19.95" customHeight="1"/>
  <cols>
    <col min="1" max="1" width="3.8984375" style="24" customWidth="1"/>
    <col min="2" max="2" width="4" style="24" customWidth="1"/>
    <col min="3" max="5" width="8.796875" style="24"/>
    <col min="6" max="6" width="13.19921875" style="24" customWidth="1"/>
    <col min="7" max="7" width="8.796875" style="24" customWidth="1"/>
    <col min="8" max="16384" width="8.796875" style="24"/>
  </cols>
  <sheetData>
    <row r="1" spans="1:10" s="1" customFormat="1" ht="19.95" customHeight="1">
      <c r="A1" s="1" t="s">
        <v>71</v>
      </c>
    </row>
    <row r="2" spans="1:10" s="1" customFormat="1" ht="19.95" customHeight="1">
      <c r="H2" s="110" t="s">
        <v>89</v>
      </c>
      <c r="I2" s="110"/>
      <c r="J2" s="110"/>
    </row>
    <row r="3" spans="1:10" s="1" customFormat="1" ht="19.95" customHeight="1"/>
    <row r="4" spans="1:10" s="1" customFormat="1" ht="19.95" customHeight="1">
      <c r="A4" s="23" t="s">
        <v>72</v>
      </c>
      <c r="B4" s="23"/>
      <c r="C4" s="23"/>
      <c r="D4" s="23"/>
      <c r="E4" s="23"/>
      <c r="F4" s="23"/>
      <c r="G4" s="23"/>
      <c r="H4" s="23"/>
      <c r="I4" s="23"/>
      <c r="J4" s="23"/>
    </row>
    <row r="5" spans="1:10" s="1" customFormat="1" ht="19.95" customHeight="1"/>
    <row r="6" spans="1:10" s="1" customFormat="1" ht="19.95" customHeight="1">
      <c r="A6" s="1" t="s">
        <v>90</v>
      </c>
    </row>
    <row r="7" spans="1:10" s="1" customFormat="1" ht="19.95" customHeight="1">
      <c r="G7" s="112" t="str">
        <f>CONCATENATE("〒",①基礎情報!C3,"-",①基礎情報!E3)</f>
        <v>〒-</v>
      </c>
      <c r="H7" s="112"/>
      <c r="I7" s="112"/>
      <c r="J7" s="112"/>
    </row>
    <row r="8" spans="1:10" s="1" customFormat="1" ht="19.95" customHeight="1">
      <c r="F8" s="1" t="s">
        <v>88</v>
      </c>
      <c r="G8" s="111">
        <f>①基礎情報!C4</f>
        <v>0</v>
      </c>
      <c r="H8" s="111"/>
      <c r="I8" s="111"/>
      <c r="J8" s="111"/>
    </row>
    <row r="9" spans="1:10" s="1" customFormat="1" ht="4.95" customHeight="1"/>
    <row r="10" spans="1:10" s="1" customFormat="1" ht="19.95" customHeight="1">
      <c r="F10" s="1" t="s">
        <v>87</v>
      </c>
      <c r="G10" s="111">
        <f>①基礎情報!C5</f>
        <v>0</v>
      </c>
      <c r="H10" s="111"/>
      <c r="I10" s="111"/>
      <c r="J10" s="111"/>
    </row>
    <row r="11" spans="1:10" s="1" customFormat="1" ht="4.95" customHeight="1"/>
    <row r="12" spans="1:10" s="1" customFormat="1" ht="19.95" customHeight="1">
      <c r="F12" s="1" t="s">
        <v>85</v>
      </c>
      <c r="G12" s="111" t="str">
        <f>CONCATENATE(①基礎情報!C6," ",①基礎情報!C7)</f>
        <v xml:space="preserve"> </v>
      </c>
      <c r="H12" s="111"/>
      <c r="I12" s="111"/>
      <c r="J12" s="111"/>
    </row>
    <row r="13" spans="1:10" s="1" customFormat="1" ht="4.95" customHeight="1"/>
    <row r="14" spans="1:10" s="1" customFormat="1" ht="19.95" customHeight="1">
      <c r="F14" s="1" t="s">
        <v>86</v>
      </c>
      <c r="G14" s="111" t="str">
        <f>CONCATENATE(①基礎情報!C8,"-",①基礎情報!E8,"-",①基礎情報!G8)</f>
        <v>--</v>
      </c>
      <c r="H14" s="111"/>
      <c r="I14" s="111"/>
      <c r="J14" s="111"/>
    </row>
    <row r="15" spans="1:10" s="1" customFormat="1" ht="19.95" customHeight="1"/>
    <row r="16" spans="1:10" s="1" customFormat="1" ht="19.95" customHeight="1">
      <c r="A16" s="1" t="s">
        <v>91</v>
      </c>
      <c r="B16" s="23"/>
      <c r="C16" s="23"/>
      <c r="D16" s="23"/>
      <c r="E16" s="23"/>
      <c r="F16" s="23"/>
      <c r="G16" s="23"/>
      <c r="H16" s="23"/>
      <c r="I16" s="23"/>
      <c r="J16" s="23"/>
    </row>
    <row r="17" spans="1:11" s="1" customFormat="1" ht="19.95" customHeight="1"/>
    <row r="18" spans="1:11" ht="19.95" customHeight="1">
      <c r="A18" s="23" t="s">
        <v>73</v>
      </c>
      <c r="B18" s="23"/>
      <c r="C18" s="25"/>
      <c r="D18" s="25"/>
      <c r="E18" s="25"/>
      <c r="F18" s="25"/>
      <c r="G18" s="25"/>
      <c r="H18" s="25"/>
      <c r="I18" s="25"/>
      <c r="J18" s="25"/>
      <c r="K18" s="26"/>
    </row>
    <row r="19" spans="1:11" ht="19.95" customHeight="1">
      <c r="A19" s="1"/>
      <c r="B19" s="1"/>
    </row>
    <row r="20" spans="1:11" ht="19.95" customHeight="1">
      <c r="A20" s="1" t="s">
        <v>92</v>
      </c>
      <c r="B20" s="1"/>
    </row>
    <row r="21" spans="1:11" ht="19.95" customHeight="1">
      <c r="A21" s="1"/>
      <c r="B21" s="1" t="s">
        <v>78</v>
      </c>
    </row>
    <row r="22" spans="1:11" ht="19.95" customHeight="1">
      <c r="A22" s="1"/>
      <c r="B22" s="1" t="s">
        <v>79</v>
      </c>
    </row>
    <row r="23" spans="1:11" ht="19.95" customHeight="1">
      <c r="A23" s="1"/>
      <c r="B23" s="1" t="s">
        <v>80</v>
      </c>
    </row>
    <row r="24" spans="1:11" s="1" customFormat="1" ht="19.95" customHeight="1"/>
    <row r="25" spans="1:11" s="1" customFormat="1" ht="19.95" customHeight="1">
      <c r="A25" s="1" t="s">
        <v>81</v>
      </c>
      <c r="F25" s="27">
        <f>⑤補助申請額算定!A12</f>
        <v>0</v>
      </c>
      <c r="G25" s="1" t="s">
        <v>82</v>
      </c>
    </row>
    <row r="26" spans="1:11" s="1" customFormat="1" ht="19.95" customHeight="1"/>
    <row r="27" spans="1:11" s="1" customFormat="1" ht="19.95" customHeight="1">
      <c r="A27" s="1" t="s">
        <v>74</v>
      </c>
    </row>
    <row r="28" spans="1:11" s="1" customFormat="1" ht="19.95" customHeight="1">
      <c r="A28" s="1" t="s">
        <v>75</v>
      </c>
    </row>
    <row r="29" spans="1:11" s="1" customFormat="1" ht="19.95" customHeight="1">
      <c r="A29" s="1" t="s">
        <v>76</v>
      </c>
    </row>
    <row r="30" spans="1:11" s="1" customFormat="1" ht="19.95" customHeight="1">
      <c r="A30" s="1" t="s">
        <v>83</v>
      </c>
    </row>
    <row r="31" spans="1:11" s="1" customFormat="1" ht="19.95" customHeight="1">
      <c r="A31" s="1" t="s">
        <v>77</v>
      </c>
    </row>
    <row r="32" spans="1:11" ht="19.95" customHeight="1">
      <c r="A32" s="1"/>
      <c r="B32" s="1"/>
    </row>
    <row r="33" spans="1:2" ht="19.95" customHeight="1">
      <c r="A33" s="1"/>
      <c r="B33" s="1"/>
    </row>
    <row r="34" spans="1:2" ht="19.95" customHeight="1">
      <c r="A34" s="1"/>
      <c r="B34" s="1"/>
    </row>
    <row r="35" spans="1:2" ht="19.95" customHeight="1">
      <c r="A35" s="1"/>
      <c r="B35" s="1"/>
    </row>
    <row r="36" spans="1:2" ht="19.95" customHeight="1">
      <c r="A36" s="1"/>
      <c r="B36" s="1"/>
    </row>
    <row r="37" spans="1:2" ht="19.95" customHeight="1">
      <c r="A37" s="1"/>
      <c r="B37" s="1"/>
    </row>
    <row r="38" spans="1:2" ht="19.95" customHeight="1">
      <c r="A38" s="1"/>
      <c r="B38" s="1"/>
    </row>
    <row r="39" spans="1:2" ht="19.95" customHeight="1">
      <c r="A39" s="1"/>
      <c r="B39" s="1"/>
    </row>
    <row r="40" spans="1:2" ht="19.95" customHeight="1">
      <c r="A40" s="1"/>
      <c r="B40" s="1"/>
    </row>
    <row r="41" spans="1:2" ht="19.95" customHeight="1">
      <c r="A41" s="1"/>
      <c r="B41" s="1"/>
    </row>
    <row r="42" spans="1:2" ht="19.95" customHeight="1">
      <c r="A42" s="1"/>
      <c r="B42" s="1"/>
    </row>
    <row r="43" spans="1:2" ht="19.95" customHeight="1">
      <c r="A43" s="1"/>
      <c r="B43" s="1"/>
    </row>
    <row r="44" spans="1:2" ht="19.95" customHeight="1">
      <c r="A44" s="1"/>
      <c r="B44" s="1"/>
    </row>
    <row r="45" spans="1:2" ht="19.95" customHeight="1">
      <c r="A45" s="1"/>
      <c r="B45" s="1"/>
    </row>
    <row r="46" spans="1:2" ht="19.95" customHeight="1">
      <c r="A46" s="1"/>
      <c r="B46" s="1"/>
    </row>
    <row r="47" spans="1:2" ht="19.95" customHeight="1">
      <c r="A47" s="1"/>
      <c r="B47" s="1"/>
    </row>
    <row r="48" spans="1:2" ht="19.95" customHeight="1">
      <c r="A48" s="1"/>
      <c r="B48" s="1"/>
    </row>
    <row r="49" spans="1:2" ht="19.95" customHeight="1">
      <c r="A49" s="1"/>
      <c r="B49" s="1"/>
    </row>
    <row r="50" spans="1:2" ht="19.95" customHeight="1">
      <c r="A50" s="1"/>
      <c r="B50" s="1"/>
    </row>
  </sheetData>
  <mergeCells count="6">
    <mergeCell ref="H2:J2"/>
    <mergeCell ref="G14:J14"/>
    <mergeCell ref="G12:J12"/>
    <mergeCell ref="G10:J10"/>
    <mergeCell ref="G8:J8"/>
    <mergeCell ref="G7:J7"/>
  </mergeCells>
  <phoneticPr fontId="5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Check Box 3">
              <controlPr defaultSize="0" autoFill="0" autoLine="0" autoPict="0">
                <anchor>
                  <from>
                    <xdr:col>0</xdr:col>
                    <xdr:colOff>83820</xdr:colOff>
                    <xdr:row>19</xdr:row>
                    <xdr:rowOff>213360</xdr:rowOff>
                  </from>
                  <to>
                    <xdr:col>2</xdr:col>
                    <xdr:colOff>144780</xdr:colOff>
                    <xdr:row>21</xdr:row>
                    <xdr:rowOff>53340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Check Box 6">
              <controlPr defaultSize="0" autoFill="0" autoLine="0" autoPict="0">
                <anchor>
                  <from>
                    <xdr:col>0</xdr:col>
                    <xdr:colOff>91440</xdr:colOff>
                    <xdr:row>20</xdr:row>
                    <xdr:rowOff>205740</xdr:rowOff>
                  </from>
                  <to>
                    <xdr:col>2</xdr:col>
                    <xdr:colOff>152400</xdr:colOff>
                    <xdr:row>22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Check Box 7">
              <controlPr defaultSize="0" autoFill="0" autoLine="0" autoPict="0">
                <anchor>
                  <from>
                    <xdr:col>0</xdr:col>
                    <xdr:colOff>91440</xdr:colOff>
                    <xdr:row>21</xdr:row>
                    <xdr:rowOff>213360</xdr:rowOff>
                  </from>
                  <to>
                    <xdr:col>2</xdr:col>
                    <xdr:colOff>152400</xdr:colOff>
                    <xdr:row>23</xdr:row>
                    <xdr:rowOff>53340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①基礎情報</vt:lpstr>
      <vt:lpstr>②酒造好適米</vt:lpstr>
      <vt:lpstr>③加工用米</vt:lpstr>
      <vt:lpstr>④主食用米</vt:lpstr>
      <vt:lpstr>⑤補助申請額算定</vt:lpstr>
      <vt:lpstr>⑥様式第１号（自動入力）</vt:lpstr>
      <vt:lpstr>'⑥様式第１号（自動入力）'!_Hlk58595238</vt:lpstr>
      <vt:lpstr>②酒造好適米!Print_Area</vt:lpstr>
      <vt:lpstr>③加工用米!Print_Area</vt:lpstr>
      <vt:lpstr>④主食用米!Print_Area</vt:lpstr>
      <vt:lpstr>⑤補助申請額算定!Print_Area</vt:lpstr>
      <vt:lpstr>'⑥様式第１号（自動入力）'!Print_Area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DS-PCE03189</dc:creator>
  <cp:lastModifiedBy>Administrator</cp:lastModifiedBy>
  <cp:lastPrinted>2025-09-26T00:54:39Z</cp:lastPrinted>
  <dcterms:created xsi:type="dcterms:W3CDTF">2015-06-05T18:19:34Z</dcterms:created>
  <dcterms:modified xsi:type="dcterms:W3CDTF">2025-10-06T04:30:39Z</dcterms:modified>
</cp:coreProperties>
</file>